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39\VicGov\VFA - MPS&amp;L Shared Drive - Fisheries Policy and Governance\PROSPECTIVE COST RECOVERY\CR SCHEDULE REPORT TEMPLATES\2019-20\End year reports\"/>
    </mc:Choice>
  </mc:AlternateContent>
  <xr:revisionPtr revIDLastSave="249" documentId="8_{C5F11BB0-185A-40B0-B491-2D196F592290}" xr6:coauthVersionLast="36" xr6:coauthVersionMax="36" xr10:uidLastSave="{2673A1B2-5A9A-4055-AA5F-B5104C3F9E5F}"/>
  <bookViews>
    <workbookView xWindow="-15" yWindow="-15" windowWidth="15075" windowHeight="7590" xr2:uid="{00000000-000D-0000-FFFF-FFFF00000000}"/>
  </bookViews>
  <sheets>
    <sheet name="CL Abalone" sheetId="54" r:id="rId1"/>
    <sheet name="CL Bivalve" sheetId="11" r:id="rId2"/>
    <sheet name="CL Eels " sheetId="64" r:id="rId3"/>
    <sheet name="CL Offshore" sheetId="55" r:id="rId4"/>
    <sheet name="CL Other" sheetId="66" r:id="rId5"/>
    <sheet name="Onshore abalone" sheetId="65" r:id="rId6"/>
    <sheet name="PL Eels" sheetId="63" r:id="rId7"/>
    <sheet name="PL Indoor Intensive" sheetId="60" r:id="rId8"/>
    <sheet name="PL Marine" sheetId="56" r:id="rId9"/>
    <sheet name="PL Ornamentals" sheetId="58" r:id="rId10"/>
    <sheet name="PL Other" sheetId="59" r:id="rId11"/>
    <sheet name="PL Salmonids" sheetId="67" r:id="rId12"/>
    <sheet name="PL Tourism" sheetId="62" r:id="rId13"/>
    <sheet name="PL WWFF" sheetId="61" r:id="rId14"/>
    <sheet name="PL Yabbies" sheetId="57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57" l="1"/>
  <c r="K13" i="57" s="1"/>
  <c r="I14" i="61"/>
  <c r="K14" i="61" s="1"/>
  <c r="I14" i="62"/>
  <c r="K14" i="62" s="1"/>
  <c r="I14" i="67"/>
  <c r="K14" i="67" s="1"/>
  <c r="I14" i="59"/>
  <c r="K14" i="59" s="1"/>
  <c r="I14" i="58"/>
  <c r="K14" i="58" s="1"/>
  <c r="I14" i="56"/>
  <c r="K14" i="56" s="1"/>
  <c r="I14" i="60"/>
  <c r="K14" i="60" s="1"/>
  <c r="I14" i="63"/>
  <c r="K14" i="63" s="1"/>
  <c r="I14" i="65"/>
  <c r="K14" i="65" s="1"/>
  <c r="I14" i="66"/>
  <c r="K14" i="66" s="1"/>
  <c r="I19" i="55"/>
  <c r="K19" i="55" s="1"/>
  <c r="I13" i="64"/>
  <c r="K13" i="64" s="1"/>
  <c r="I25" i="11"/>
  <c r="K25" i="11" s="1"/>
  <c r="I14" i="54" l="1"/>
  <c r="K14" i="54" s="1"/>
</calcChain>
</file>

<file path=xl/sharedStrings.xml><?xml version="1.0" encoding="utf-8"?>
<sst xmlns="http://schemas.openxmlformats.org/spreadsheetml/2006/main" count="1852" uniqueCount="155">
  <si>
    <t>Function</t>
  </si>
  <si>
    <t>Description</t>
  </si>
  <si>
    <t>Inspections of licenced or authorised commercial fishers</t>
  </si>
  <si>
    <t xml:space="preserve">Inspections are undertaken at any time in any location to ensure the level of compliance is proven to be at an acceptable level. </t>
  </si>
  <si>
    <t xml:space="preserve">The outcome of this activity maintains or raises a risk perception in the mind of any commercial fisher who is contemplating committing an offence. </t>
  </si>
  <si>
    <t>This leads to maximising voluntary compliance, and creates a deterrent effect.</t>
  </si>
  <si>
    <t>Using intelligence, conduct targeted inspections at lease site to ensure compliance with legislation.</t>
  </si>
  <si>
    <t>Fisheries Management Services</t>
  </si>
  <si>
    <t>Commercial Catch and Effort</t>
  </si>
  <si>
    <t>Operation of the C&amp;E Unit (Monitoring receipt of C&amp;E returns; entering of details in the database; checking accuracy; printing C&amp;E reports as required).</t>
  </si>
  <si>
    <t>All data entered in the data base within 3 working days of receipt of dockets.</t>
  </si>
  <si>
    <t xml:space="preserve">All requests for data provided within 5 working days. </t>
  </si>
  <si>
    <t>Cost recovery administration</t>
  </si>
  <si>
    <t>Operational costs only for the provision of secretariat service for the FCRSC (e.g. Chair’s services, meeting room hire, and committee allowances for travel, accommodation and meals).</t>
  </si>
  <si>
    <t>FCRSC meeting agenda and papers circulated two weeks in advance of meetings.</t>
  </si>
  <si>
    <t>FCRSC minutes prepared and circulated within 7 working days of meetings.</t>
  </si>
  <si>
    <t>Prospective cost recovery system</t>
  </si>
  <si>
    <t>Management</t>
  </si>
  <si>
    <t>Licence Administration</t>
  </si>
  <si>
    <t>Cost Recovery Administration</t>
  </si>
  <si>
    <t>Deliverables</t>
  </si>
  <si>
    <t xml:space="preserve">Deliverables </t>
  </si>
  <si>
    <t>Key performance indicator</t>
  </si>
  <si>
    <t>Traffic light</t>
  </si>
  <si>
    <t>Compliance Services</t>
  </si>
  <si>
    <t>Administration Services</t>
  </si>
  <si>
    <t>Compliance</t>
  </si>
  <si>
    <t>TOTAL</t>
  </si>
  <si>
    <t>*** Total Recoverable Cost</t>
  </si>
  <si>
    <t xml:space="preserve">     Cost Recovery</t>
  </si>
  <si>
    <t>Administration</t>
  </si>
  <si>
    <t>Included in FTE</t>
  </si>
  <si>
    <t>Number of Licences in the Fishery = 1</t>
  </si>
  <si>
    <t>Key Initiatives</t>
  </si>
  <si>
    <t>Stakeholder engagement</t>
  </si>
  <si>
    <t>Aquaculture licensing</t>
  </si>
  <si>
    <t>Activity</t>
  </si>
  <si>
    <t>Respond to stakeholder requests for information</t>
  </si>
  <si>
    <t>Proactively engage with stakeholders and manage relationships to foster collaborative approach to management and progress agreed initiatives</t>
  </si>
  <si>
    <t>Periodic aquaculture update</t>
  </si>
  <si>
    <t>Meetings and/or contact between Aquaculture Manager and stakeholders</t>
  </si>
  <si>
    <t>Response</t>
  </si>
  <si>
    <t>Acknowledge all requests within 5 business days of receipt including providing date for completion</t>
  </si>
  <si>
    <t>Periodic (specific sub-sector requirements to be discussed) meetings and/or contact between Aquaculture Manager and nominated stakeholder(s)</t>
  </si>
  <si>
    <t>Aquaculture updates provided to nominated stakeholders every six months</t>
  </si>
  <si>
    <t>Provide advice for licence / permit applications, variations and writing of conditions</t>
  </si>
  <si>
    <t>Licences / Permits</t>
  </si>
  <si>
    <t>Provide advice to Licensing within 10 business days except where Translocation Evaluation Panel approval is required</t>
  </si>
  <si>
    <t xml:space="preserve">Operational management -Manage Shellfish QA </t>
  </si>
  <si>
    <t>Oversight of openings/closings and phytoplankton, biotoxin and bacterial data</t>
  </si>
  <si>
    <t>Provide expert advice to farmers and PrimeSafe on the water monitoring component of VSQAP program</t>
  </si>
  <si>
    <t>Facilitate export accreditation</t>
  </si>
  <si>
    <t>Engage with farmers, PrimeSafe, State and Commonwealth agencies on matters related to shellfish quality assurance and maintenance of export accreditation of harvest areas</t>
  </si>
  <si>
    <t xml:space="preserve">Advise and facilitate emergency response </t>
  </si>
  <si>
    <t>Timely and accurate advice</t>
  </si>
  <si>
    <t>All urgent requests for advice responded to within 24 hours</t>
  </si>
  <si>
    <t>Annual/Triennial Reports</t>
  </si>
  <si>
    <t>Export Accreditation Audit Report and letter confirming maintenance of export accreditation of the water monitoring component</t>
  </si>
  <si>
    <t>Reports as above and relevant documentation for Export Approval and participate in ASQAAC meetings and communicate results to farmers</t>
  </si>
  <si>
    <t>Incident responded to within 24 hours OR risk management commenced within 24 hours</t>
  </si>
  <si>
    <t>Continuance of Export Approval  (timing as required by Commonwealth)</t>
  </si>
  <si>
    <t>Operational management - Manage aquaculture offshore reserves</t>
  </si>
  <si>
    <t>Review and Update Victorian Marine Biotoxin Plan and VSQAP  manual</t>
  </si>
  <si>
    <t>Manage navigation aid maintenance contract management and facilitate compliance</t>
  </si>
  <si>
    <t>Respond to report on navigation issues including drafting Notice to Mariners</t>
  </si>
  <si>
    <t>Respond to emergencies</t>
  </si>
  <si>
    <t>Current Victorian Marine Biotoxin Plan and VSQAP manual</t>
  </si>
  <si>
    <t>Navigation aid annual maintenance contract</t>
  </si>
  <si>
    <t>Navigation aid and site Inspections</t>
  </si>
  <si>
    <t>New navigation aids and equipment deployed as required</t>
  </si>
  <si>
    <t>Notice to Mariners</t>
  </si>
  <si>
    <t>Incident responded to within 24 hours or risk management commenced within 24 hours</t>
  </si>
  <si>
    <t>Report to Parks Victoria on navigation issues as required</t>
  </si>
  <si>
    <t>Notice to Mariners drafted within 24 hours of incident (as required)</t>
  </si>
  <si>
    <t>Navigation aids and equipment deployed in a timely manner (as required)</t>
  </si>
  <si>
    <t>Updated plans to be amended (as required)</t>
  </si>
  <si>
    <r>
      <t>Report</t>
    </r>
    <r>
      <rPr>
        <b/>
        <sz val="10"/>
        <color theme="1"/>
        <rFont val="Arial"/>
        <family val="2"/>
      </rPr>
      <t>s</t>
    </r>
  </si>
  <si>
    <t>Number of Licences in the Fishery = 16</t>
  </si>
  <si>
    <t>Number of Licences in the Fishery = 4</t>
  </si>
  <si>
    <t>Number of Licences in the Fishery = 8</t>
  </si>
  <si>
    <t>Number of Licences in the Fishery = 2</t>
  </si>
  <si>
    <t>Number of Licences in the Fishery = 7</t>
  </si>
  <si>
    <t>Number of Licences in the Fishery = 10</t>
  </si>
  <si>
    <t>Minutes circulated within 7 working days of meetings.</t>
  </si>
  <si>
    <t>Agenda and papers circulated 2 weeks before meetings.</t>
  </si>
  <si>
    <t>Data entered within 3 working days of receipt of dockets.</t>
  </si>
  <si>
    <t xml:space="preserve">Requests provided within 5 working days. </t>
  </si>
  <si>
    <t>Inspections undertaken</t>
  </si>
  <si>
    <t xml:space="preserve">Management </t>
  </si>
  <si>
    <t>Number of Licences in the Fishery = 6</t>
  </si>
  <si>
    <t>Number of Licences in the Fishery = 9</t>
  </si>
  <si>
    <t>Number of Licences in the Fishery = 18</t>
  </si>
  <si>
    <t>Number of Licences in the Fishery = 17</t>
  </si>
  <si>
    <t>After Small Operator Concession</t>
  </si>
  <si>
    <t>Small operator concession</t>
  </si>
  <si>
    <t>Small Operator Concession</t>
  </si>
  <si>
    <t>TOTAL^</t>
  </si>
  <si>
    <t>^ Total cost represents less than Small Operator Concession</t>
  </si>
  <si>
    <t>Aquaculture (CL - Bivalve Shellfish) Fishery – Mid-year Cost Recovery Report 2018-19</t>
  </si>
  <si>
    <t>Aquaculture (CL - Abalone) Fishery – Mid-year Cost Recovery Report 2018-19</t>
  </si>
  <si>
    <t>Aquaculture (CL - Eels) Fishery – Mid-year Cost Recovery Report 2018-19</t>
  </si>
  <si>
    <t>Aquaculture (CL - Offshore) Fishery – Mid-year Cost Recovery Report 2018-19</t>
  </si>
  <si>
    <t>Aquaculture (CL - Other) Fishery – Mid-year Cost Recovery Report 2018-19</t>
  </si>
  <si>
    <t>Aquaculture (Onshore Abalone) Fishery – Mid-year Cost Recovery Report 2018-19</t>
  </si>
  <si>
    <t>Aquaculture (PL - Eels) Fishery – Mid-year Cost Recovery Report 2018-19</t>
  </si>
  <si>
    <t>Aquaculture (PL - Indoor Intensive) Fishery – Mid-year Cost Recovery Report 2018-19</t>
  </si>
  <si>
    <t>Aquaculture (PL - Marine) Fishery – Mid-year Cost Recovery Report 2018-19</t>
  </si>
  <si>
    <t>Aquaculture (PL - Ornamental) Fishery – Mid-year Cost Recoevry Report 2018-19</t>
  </si>
  <si>
    <t>Aquaculture (PL - Other) Fishery – Mid-year Cost Recovery Report 2018-19</t>
  </si>
  <si>
    <t>Aquaculture (PL - Salmonids) Fishery – Mid-year Cost Recovery Report 2018-19</t>
  </si>
  <si>
    <t>Aquaculture (PL - Tourism) Fishery – Mid-year Cost Recovery Report 2018-19</t>
  </si>
  <si>
    <t>Aquaculture (PL - Warmwater Finfish) Fishery – Mid-year Cost Recovery Report 2018-19</t>
  </si>
  <si>
    <t>Aquaculture (PL - Yabbies) Fishery – Mid-year Cost Recovery Report 2018-19</t>
  </si>
  <si>
    <t>Comment</t>
  </si>
  <si>
    <t>On track</t>
  </si>
  <si>
    <t>Issue</t>
  </si>
  <si>
    <t>At risk</t>
  </si>
  <si>
    <t>Completed</t>
  </si>
  <si>
    <t xml:space="preserve">     Licence</t>
  </si>
  <si>
    <t>Aquaculture stratgey</t>
  </si>
  <si>
    <t>Implementation of the Victorian Aquaculture Strategy</t>
  </si>
  <si>
    <t>Delivery of actions within the Victorian Aquaculture Strategy</t>
  </si>
  <si>
    <t>Four annual/triennial reports finalised by 31 December 2018</t>
  </si>
  <si>
    <t>Audit of Victoria’s bivalve shellfish export accreditation as required by 31 December 2018</t>
  </si>
  <si>
    <t>Annual maintenance contract tasks completed by 20 June 2018</t>
  </si>
  <si>
    <t>Navigation aid and site inspections completed by 20 June 2018</t>
  </si>
  <si>
    <t xml:space="preserve">Aquaculture Forum meetings </t>
  </si>
  <si>
    <t>Aquaculture Forum meetings</t>
  </si>
  <si>
    <t>Aquaculture strategy</t>
  </si>
  <si>
    <t>Make Victorian trout great again project</t>
  </si>
  <si>
    <t>As per FishTales contract</t>
  </si>
  <si>
    <t>Implement FishTales contract to make trout great again</t>
  </si>
  <si>
    <t>AVG resistance research</t>
  </si>
  <si>
    <t>Commencement of AVG resistance research project by Deakin</t>
  </si>
  <si>
    <t>Facilitate AVG resistance research project as per AAGA</t>
  </si>
  <si>
    <t>Facilitate growth in sector through the provision of seawater supplies</t>
  </si>
  <si>
    <t>Safe seawater supplies to industry ex Queenscliff</t>
  </si>
  <si>
    <t>11 returns processed</t>
  </si>
  <si>
    <t>5 reports provided</t>
  </si>
  <si>
    <t>15 returns processed</t>
  </si>
  <si>
    <t>3 reports provided</t>
  </si>
  <si>
    <t>15 returns processed, 2 returns overdue</t>
  </si>
  <si>
    <t>7 reports provided</t>
  </si>
  <si>
    <t>14 returns processed</t>
  </si>
  <si>
    <t>4 returns processed</t>
  </si>
  <si>
    <t>8 returns processed</t>
  </si>
  <si>
    <t>17 returns processed, 1 return overdue</t>
  </si>
  <si>
    <t>14 returns processed, 2 overdue returns</t>
  </si>
  <si>
    <t>2 returns processed</t>
  </si>
  <si>
    <t>30 returns processed, 2 overdue returns</t>
  </si>
  <si>
    <t>11 returns processed, 1 overdue return</t>
  </si>
  <si>
    <t>31 returns processed, 2 overdue returns</t>
  </si>
  <si>
    <t>28 returns processed</t>
  </si>
  <si>
    <t xml:space="preserve">FCRSC 49 was held on 12 Oct 2018 and FCRSC 50 on 5 Dec 2018. </t>
  </si>
  <si>
    <t>Provide advice to Licensing within 10 business days except where TEP approval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</si>
</sst>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0" fillId="0" borderId="3" xfId="0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/>
    <xf numFmtId="0" fontId="4" fillId="0" borderId="2" xfId="0" applyFont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0" fillId="10" borderId="28" xfId="0" applyFill="1" applyBorder="1"/>
    <xf numFmtId="0" fontId="8" fillId="10" borderId="28" xfId="0" applyFont="1" applyFill="1" applyBorder="1" applyAlignment="1">
      <alignment vertical="top" wrapText="1"/>
    </xf>
    <xf numFmtId="0" fontId="9" fillId="10" borderId="28" xfId="0" applyFont="1" applyFill="1" applyBorder="1" applyAlignment="1">
      <alignment horizontal="left" vertical="top" wrapText="1"/>
    </xf>
    <xf numFmtId="0" fontId="4" fillId="10" borderId="2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2" xfId="0" applyFont="1" applyBorder="1"/>
    <xf numFmtId="0" fontId="0" fillId="0" borderId="0" xfId="0" applyAlignment="1">
      <alignment horizontal="right" vertical="top"/>
    </xf>
    <xf numFmtId="0" fontId="6" fillId="10" borderId="27" xfId="0" applyFont="1" applyFill="1" applyBorder="1" applyAlignment="1">
      <alignment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6" fillId="6" borderId="27" xfId="0" applyFont="1" applyFill="1" applyBorder="1"/>
    <xf numFmtId="0" fontId="0" fillId="6" borderId="28" xfId="0" applyFill="1" applyBorder="1"/>
    <xf numFmtId="0" fontId="0" fillId="6" borderId="26" xfId="0" applyFill="1" applyBorder="1"/>
    <xf numFmtId="0" fontId="3" fillId="4" borderId="27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0" fillId="8" borderId="31" xfId="0" applyFill="1" applyBorder="1"/>
    <xf numFmtId="0" fontId="0" fillId="8" borderId="21" xfId="0" applyFill="1" applyBorder="1"/>
    <xf numFmtId="0" fontId="3" fillId="3" borderId="2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6" fillId="7" borderId="27" xfId="0" applyFont="1" applyFill="1" applyBorder="1"/>
    <xf numFmtId="0" fontId="0" fillId="7" borderId="28" xfId="0" applyFill="1" applyBorder="1"/>
    <xf numFmtId="0" fontId="0" fillId="7" borderId="26" xfId="0" applyFill="1" applyBorder="1"/>
    <xf numFmtId="0" fontId="1" fillId="0" borderId="0" xfId="0" applyFont="1" applyAlignment="1">
      <alignment horizontal="right" vertical="top"/>
    </xf>
    <xf numFmtId="0" fontId="4" fillId="0" borderId="3" xfId="0" applyFont="1" applyBorder="1" applyAlignment="1">
      <alignment horizontal="left" vertical="top" wrapText="1"/>
    </xf>
    <xf numFmtId="0" fontId="0" fillId="0" borderId="12" xfId="0" applyBorder="1"/>
    <xf numFmtId="0" fontId="4" fillId="0" borderId="12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6" fillId="2" borderId="19" xfId="0" applyFont="1" applyFill="1" applyBorder="1"/>
    <xf numFmtId="0" fontId="7" fillId="2" borderId="31" xfId="0" applyFont="1" applyFill="1" applyBorder="1"/>
    <xf numFmtId="0" fontId="7" fillId="2" borderId="21" xfId="0" applyFont="1" applyFill="1" applyBorder="1"/>
    <xf numFmtId="0" fontId="0" fillId="0" borderId="15" xfId="0" applyBorder="1"/>
    <xf numFmtId="0" fontId="4" fillId="0" borderId="2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64" fontId="4" fillId="0" borderId="25" xfId="1" applyNumberFormat="1" applyFont="1" applyBorder="1" applyAlignment="1">
      <alignment vertical="top"/>
    </xf>
    <xf numFmtId="164" fontId="3" fillId="0" borderId="25" xfId="1" applyNumberFormat="1" applyFont="1" applyBorder="1" applyAlignment="1">
      <alignment horizontal="right" vertical="center"/>
    </xf>
    <xf numFmtId="164" fontId="11" fillId="0" borderId="25" xfId="0" applyNumberFormat="1" applyFont="1" applyBorder="1" applyAlignment="1">
      <alignment horizontal="right" vertical="center"/>
    </xf>
    <xf numFmtId="164" fontId="11" fillId="0" borderId="25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top" wrapText="1"/>
    </xf>
    <xf numFmtId="8" fontId="0" fillId="0" borderId="0" xfId="0" applyNumberFormat="1"/>
    <xf numFmtId="164" fontId="4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vertical="top"/>
    </xf>
    <xf numFmtId="164" fontId="11" fillId="0" borderId="0" xfId="0" applyNumberFormat="1" applyFont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164" fontId="4" fillId="0" borderId="22" xfId="1" applyNumberFormat="1" applyFont="1" applyBorder="1" applyAlignment="1">
      <alignment horizontal="right" vertical="center"/>
    </xf>
    <xf numFmtId="0" fontId="0" fillId="0" borderId="13" xfId="0" applyBorder="1"/>
    <xf numFmtId="0" fontId="5" fillId="0" borderId="17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6" fillId="8" borderId="19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37" xfId="0" applyFont="1" applyBorder="1"/>
    <xf numFmtId="0" fontId="1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left" vertical="top"/>
    </xf>
    <xf numFmtId="15" fontId="4" fillId="0" borderId="16" xfId="0" applyNumberFormat="1" applyFont="1" applyBorder="1" applyAlignment="1">
      <alignment horizontal="left" vertical="top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 wrapText="1"/>
    </xf>
    <xf numFmtId="0" fontId="4" fillId="0" borderId="40" xfId="0" applyFont="1" applyBorder="1" applyAlignment="1">
      <alignment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vertical="top" wrapText="1"/>
    </xf>
    <xf numFmtId="0" fontId="4" fillId="0" borderId="46" xfId="0" applyFont="1" applyBorder="1"/>
    <xf numFmtId="0" fontId="4" fillId="0" borderId="46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/>
    </xf>
    <xf numFmtId="0" fontId="4" fillId="0" borderId="42" xfId="0" applyFont="1" applyBorder="1" applyAlignment="1">
      <alignment vertical="top" wrapText="1"/>
    </xf>
    <xf numFmtId="0" fontId="4" fillId="0" borderId="47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4" fontId="3" fillId="0" borderId="24" xfId="1" applyNumberFormat="1" applyFont="1" applyBorder="1" applyAlignment="1">
      <alignment horizontal="right" vertical="center"/>
    </xf>
    <xf numFmtId="0" fontId="3" fillId="11" borderId="27" xfId="0" applyFont="1" applyFill="1" applyBorder="1"/>
    <xf numFmtId="164" fontId="3" fillId="11" borderId="22" xfId="1" applyNumberFormat="1" applyFont="1" applyFill="1" applyBorder="1" applyAlignment="1">
      <alignment horizontal="right" vertical="top"/>
    </xf>
    <xf numFmtId="0" fontId="3" fillId="11" borderId="22" xfId="0" applyFont="1" applyFill="1" applyBorder="1"/>
    <xf numFmtId="0" fontId="3" fillId="11" borderId="26" xfId="0" applyFont="1" applyFill="1" applyBorder="1" applyAlignment="1">
      <alignment horizontal="right" vertical="top"/>
    </xf>
    <xf numFmtId="0" fontId="3" fillId="11" borderId="48" xfId="0" applyFont="1" applyFill="1" applyBorder="1"/>
    <xf numFmtId="164" fontId="3" fillId="11" borderId="33" xfId="1" applyNumberFormat="1" applyFont="1" applyFill="1" applyBorder="1" applyAlignment="1">
      <alignment horizontal="right" vertical="top"/>
    </xf>
    <xf numFmtId="0" fontId="4" fillId="0" borderId="16" xfId="0" applyFont="1" applyBorder="1" applyAlignment="1">
      <alignment horizontal="left" vertical="top" wrapText="1"/>
    </xf>
    <xf numFmtId="17" fontId="0" fillId="0" borderId="0" xfId="0" applyNumberFormat="1"/>
    <xf numFmtId="0" fontId="4" fillId="0" borderId="14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10" borderId="2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4" fillId="12" borderId="42" xfId="0" applyFont="1" applyFill="1" applyBorder="1" applyAlignment="1">
      <alignment horizontal="center" vertical="center" wrapText="1"/>
    </xf>
    <xf numFmtId="0" fontId="4" fillId="12" borderId="50" xfId="0" applyFont="1" applyFill="1" applyBorder="1" applyAlignment="1">
      <alignment horizontal="center" vertical="center" wrapText="1"/>
    </xf>
    <xf numFmtId="0" fontId="0" fillId="0" borderId="51" xfId="0" applyBorder="1"/>
    <xf numFmtId="0" fontId="4" fillId="0" borderId="4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top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3" fontId="4" fillId="0" borderId="29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9" fontId="4" fillId="0" borderId="29" xfId="0" applyNumberFormat="1" applyFont="1" applyBorder="1" applyAlignment="1">
      <alignment horizontal="right" vertical="top" wrapText="1"/>
    </xf>
    <xf numFmtId="9" fontId="4" fillId="0" borderId="2" xfId="0" applyNumberFormat="1" applyFont="1" applyBorder="1" applyAlignment="1">
      <alignment horizontal="righ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65" fontId="4" fillId="0" borderId="30" xfId="0" applyNumberFormat="1" applyFont="1" applyBorder="1" applyAlignment="1">
      <alignment horizontal="right" vertical="top" wrapText="1"/>
    </xf>
    <xf numFmtId="165" fontId="4" fillId="0" borderId="11" xfId="0" applyNumberFormat="1" applyFont="1" applyBorder="1" applyAlignment="1">
      <alignment horizontal="righ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165" fontId="4" fillId="0" borderId="29" xfId="0" applyNumberFormat="1" applyFont="1" applyBorder="1" applyAlignment="1">
      <alignment horizontal="right" vertical="top" wrapText="1"/>
    </xf>
    <xf numFmtId="165" fontId="4" fillId="0" borderId="2" xfId="0" applyNumberFormat="1" applyFont="1" applyBorder="1" applyAlignment="1">
      <alignment horizontal="right" vertical="top" wrapText="1"/>
    </xf>
    <xf numFmtId="9" fontId="4" fillId="0" borderId="29" xfId="2" applyFont="1" applyBorder="1" applyAlignment="1">
      <alignment horizontal="right" vertical="top" wrapText="1"/>
    </xf>
    <xf numFmtId="9" fontId="4" fillId="0" borderId="2" xfId="2" applyFont="1" applyBorder="1" applyAlignment="1">
      <alignment horizontal="righ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3" fontId="4" fillId="0" borderId="30" xfId="0" applyNumberFormat="1" applyFont="1" applyBorder="1" applyAlignment="1">
      <alignment horizontal="right" vertical="top" wrapText="1"/>
    </xf>
    <xf numFmtId="3" fontId="4" fillId="0" borderId="11" xfId="0" applyNumberFormat="1" applyFont="1" applyBorder="1" applyAlignment="1">
      <alignment horizontal="right" vertical="top" wrapText="1"/>
    </xf>
  </cellXfs>
  <cellStyles count="3">
    <cellStyle name="Currency" xfId="1" builtinId="4"/>
    <cellStyle name="Normal" xfId="0" builtinId="0"/>
    <cellStyle name="Percent" xfId="2" builtinId="5"/>
  </cellStyles>
  <dxfs count="30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  <color rgb="FFC6D4D4"/>
      <color rgb="FFFFFFFF"/>
      <color rgb="FFC0D9DA"/>
      <color rgb="FFD3C7C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topLeftCell="A13" workbookViewId="0">
      <selection activeCell="Q21" sqref="Q21"/>
    </sheetView>
  </sheetViews>
  <sheetFormatPr defaultRowHeight="15" x14ac:dyDescent="0.25"/>
  <cols>
    <col min="1" max="1" width="16" customWidth="1"/>
    <col min="2" max="2" width="47.42578125" customWidth="1"/>
    <col min="3" max="3" width="43.42578125" customWidth="1"/>
    <col min="4" max="4" width="43.57031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8.140625" hidden="1" customWidth="1"/>
    <col min="11" max="11" width="7.28515625" hidden="1" customWidth="1"/>
    <col min="12" max="12" width="21.5703125" customWidth="1"/>
    <col min="15" max="16" width="0" hidden="1" customWidth="1"/>
  </cols>
  <sheetData>
    <row r="1" spans="1:16" ht="18" x14ac:dyDescent="0.25">
      <c r="A1" s="1" t="s">
        <v>99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42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34.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126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54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31.5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36" customHeight="1" thickBot="1" x14ac:dyDescent="0.3">
      <c r="A11" s="98"/>
      <c r="B11" s="124" t="s">
        <v>132</v>
      </c>
      <c r="C11" s="14" t="s">
        <v>134</v>
      </c>
      <c r="D11" s="90" t="s">
        <v>133</v>
      </c>
      <c r="E11" s="140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23" t="s">
        <v>87</v>
      </c>
      <c r="E14" s="137" t="s">
        <v>114</v>
      </c>
      <c r="F14" s="23">
        <v>3.2000000000000002E-3</v>
      </c>
      <c r="G14" s="145">
        <v>565</v>
      </c>
      <c r="H14" s="146" t="s">
        <v>31</v>
      </c>
      <c r="I14" s="148">
        <f>G14</f>
        <v>565</v>
      </c>
      <c r="J14" s="150">
        <v>1</v>
      </c>
      <c r="K14" s="156">
        <f>I14*J14</f>
        <v>565</v>
      </c>
      <c r="L14" s="129"/>
    </row>
    <row r="15" spans="1:16" ht="41.25" customHeight="1" x14ac:dyDescent="0.25">
      <c r="A15" s="155"/>
      <c r="B15" s="7" t="s">
        <v>4</v>
      </c>
      <c r="C15" s="4"/>
      <c r="D15" s="9"/>
      <c r="E15" s="137"/>
      <c r="F15" s="9"/>
      <c r="G15" s="145"/>
      <c r="H15" s="147"/>
      <c r="I15" s="149"/>
      <c r="J15" s="151"/>
      <c r="K15" s="157"/>
      <c r="L15" s="127"/>
    </row>
    <row r="16" spans="1:16" ht="27.75" customHeight="1" thickBot="1" x14ac:dyDescent="0.3">
      <c r="A16" s="55"/>
      <c r="B16" s="8" t="s">
        <v>5</v>
      </c>
      <c r="C16" s="2"/>
      <c r="D16" s="6"/>
      <c r="E16" s="137"/>
      <c r="F16" s="18"/>
      <c r="G16" s="18"/>
      <c r="H16" s="18"/>
      <c r="I16" s="18"/>
      <c r="J16" s="18"/>
      <c r="K16" s="18"/>
      <c r="L16" s="128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31.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27" t="s">
        <v>137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138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30" customHeight="1" x14ac:dyDescent="0.25">
      <c r="A24" s="15" t="s">
        <v>12</v>
      </c>
      <c r="B24" s="158" t="s">
        <v>13</v>
      </c>
      <c r="C24" s="57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1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12062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565</v>
      </c>
      <c r="E28" s="74"/>
      <c r="F28" s="74"/>
      <c r="G28" s="91" t="s">
        <v>89</v>
      </c>
    </row>
    <row r="29" spans="1:12" ht="14.25" customHeight="1" thickBot="1" x14ac:dyDescent="0.3">
      <c r="B29" s="143"/>
      <c r="C29" s="63" t="s">
        <v>30</v>
      </c>
      <c r="D29" s="67">
        <v>942</v>
      </c>
      <c r="E29" s="74"/>
      <c r="F29" s="74"/>
    </row>
    <row r="30" spans="1:12" ht="15.75" hidden="1" customHeight="1" thickBot="1" x14ac:dyDescent="0.3">
      <c r="B30" s="143"/>
      <c r="C30" s="64" t="s">
        <v>118</v>
      </c>
      <c r="D30" s="69">
        <v>811</v>
      </c>
      <c r="E30" s="75"/>
      <c r="F30" s="75"/>
    </row>
    <row r="31" spans="1:12" ht="15.75" hidden="1" customHeight="1" thickBot="1" x14ac:dyDescent="0.3">
      <c r="B31" s="143"/>
      <c r="C31" s="66" t="s">
        <v>29</v>
      </c>
      <c r="D31" s="70">
        <v>175.04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13569</v>
      </c>
      <c r="E32" s="77"/>
      <c r="F32" s="77"/>
    </row>
    <row r="33" spans="3:6" ht="14.25" customHeight="1" thickBot="1" x14ac:dyDescent="0.3">
      <c r="C33" s="120" t="s">
        <v>95</v>
      </c>
      <c r="D33" s="121">
        <v>553</v>
      </c>
      <c r="E33" s="72"/>
      <c r="F33" s="72"/>
    </row>
    <row r="34" spans="3:6" x14ac:dyDescent="0.25">
      <c r="E34" s="53"/>
      <c r="F34" s="53"/>
    </row>
  </sheetData>
  <mergeCells count="10">
    <mergeCell ref="L24:L25"/>
    <mergeCell ref="A14:A15"/>
    <mergeCell ref="K14:K15"/>
    <mergeCell ref="B20:B21"/>
    <mergeCell ref="B24:B25"/>
    <mergeCell ref="B27:B32"/>
    <mergeCell ref="G14:G15"/>
    <mergeCell ref="H14:H15"/>
    <mergeCell ref="I14:I15"/>
    <mergeCell ref="J14:J15"/>
  </mergeCells>
  <conditionalFormatting sqref="E5">
    <cfRule type="cellIs" dxfId="303" priority="17" operator="equal">
      <formula>$P$7</formula>
    </cfRule>
    <cfRule type="cellIs" dxfId="302" priority="18" operator="equal">
      <formula>$P$6</formula>
    </cfRule>
    <cfRule type="cellIs" dxfId="301" priority="19" operator="equal">
      <formula>$P$5</formula>
    </cfRule>
    <cfRule type="cellIs" dxfId="300" priority="20" operator="notEqual">
      <formula>$P$4</formula>
    </cfRule>
  </conditionalFormatting>
  <conditionalFormatting sqref="E6:E11">
    <cfRule type="cellIs" dxfId="299" priority="13" operator="equal">
      <formula>$P$7</formula>
    </cfRule>
    <cfRule type="cellIs" dxfId="298" priority="14" operator="equal">
      <formula>$P$6</formula>
    </cfRule>
    <cfRule type="cellIs" dxfId="297" priority="15" operator="equal">
      <formula>$P$5</formula>
    </cfRule>
    <cfRule type="cellIs" dxfId="296" priority="16" operator="notEqual">
      <formula>$P$4</formula>
    </cfRule>
  </conditionalFormatting>
  <conditionalFormatting sqref="E14:E16">
    <cfRule type="cellIs" dxfId="295" priority="9" operator="equal">
      <formula>$P$7</formula>
    </cfRule>
    <cfRule type="cellIs" dxfId="294" priority="10" operator="equal">
      <formula>$P$6</formula>
    </cfRule>
    <cfRule type="cellIs" dxfId="293" priority="11" operator="equal">
      <formula>$P$5</formula>
    </cfRule>
    <cfRule type="cellIs" dxfId="292" priority="12" operator="notEqual">
      <formula>$P$4</formula>
    </cfRule>
  </conditionalFormatting>
  <conditionalFormatting sqref="E20:E21">
    <cfRule type="cellIs" dxfId="291" priority="5" operator="equal">
      <formula>$P$7</formula>
    </cfRule>
    <cfRule type="cellIs" dxfId="290" priority="6" operator="equal">
      <formula>$P$6</formula>
    </cfRule>
    <cfRule type="cellIs" dxfId="289" priority="7" operator="equal">
      <formula>$P$5</formula>
    </cfRule>
    <cfRule type="cellIs" dxfId="288" priority="8" operator="notEqual">
      <formula>$P$4</formula>
    </cfRule>
  </conditionalFormatting>
  <conditionalFormatting sqref="E24:E25">
    <cfRule type="cellIs" dxfId="287" priority="1" operator="equal">
      <formula>$P$7</formula>
    </cfRule>
    <cfRule type="cellIs" dxfId="286" priority="2" operator="equal">
      <formula>$P$6</formula>
    </cfRule>
    <cfRule type="cellIs" dxfId="285" priority="3" operator="equal">
      <formula>$P$5</formula>
    </cfRule>
    <cfRule type="cellIs" dxfId="284" priority="4" operator="notEqual">
      <formula>$P$4</formula>
    </cfRule>
  </conditionalFormatting>
  <dataValidations count="1">
    <dataValidation type="list" allowBlank="1" showInputMessage="1" showErrorMessage="1" sqref="E5:E11 E14:E16 E20:E21 E24:E25" xr:uid="{892364F1-95AB-4494-A928-5F1492551F21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34"/>
  <sheetViews>
    <sheetView workbookViewId="0">
      <selection activeCell="L2" sqref="L2"/>
    </sheetView>
  </sheetViews>
  <sheetFormatPr defaultRowHeight="15" x14ac:dyDescent="0.25"/>
  <cols>
    <col min="1" max="1" width="20.42578125" customWidth="1"/>
    <col min="2" max="2" width="45.85546875" customWidth="1"/>
    <col min="3" max="3" width="44.28515625" customWidth="1"/>
    <col min="4" max="4" width="37.28515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5.28515625" customWidth="1"/>
    <col min="15" max="16" width="0" hidden="1" customWidth="1"/>
  </cols>
  <sheetData>
    <row r="1" spans="1:16" ht="18" x14ac:dyDescent="0.25">
      <c r="A1" s="1" t="s">
        <v>107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1.5900000000000001E-2</v>
      </c>
      <c r="G14" s="145">
        <v>2810</v>
      </c>
      <c r="H14" s="146" t="s">
        <v>31</v>
      </c>
      <c r="I14" s="148">
        <f>G14</f>
        <v>2810</v>
      </c>
      <c r="J14" s="162">
        <v>1</v>
      </c>
      <c r="K14" s="170">
        <f>I14*J14</f>
        <v>2810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71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147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796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2810</v>
      </c>
      <c r="E28" s="74"/>
      <c r="F28" s="74"/>
      <c r="G28" s="91" t="s">
        <v>79</v>
      </c>
    </row>
    <row r="29" spans="1:12" ht="14.25" customHeight="1" thickBot="1" x14ac:dyDescent="0.3">
      <c r="B29" s="143"/>
      <c r="C29" s="63" t="s">
        <v>30</v>
      </c>
      <c r="D29" s="67">
        <v>858.04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683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175.04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4464.04</v>
      </c>
      <c r="E32" s="77"/>
      <c r="F32" s="77"/>
    </row>
    <row r="33" spans="4:6" ht="14.25" customHeight="1" x14ac:dyDescent="0.25">
      <c r="D33" s="26"/>
      <c r="E33" s="72"/>
      <c r="F33" s="72"/>
    </row>
    <row r="34" spans="4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5:E9">
    <cfRule type="cellIs" dxfId="123" priority="17" operator="equal">
      <formula>$P$7</formula>
    </cfRule>
    <cfRule type="cellIs" dxfId="122" priority="18" operator="equal">
      <formula>$P$6</formula>
    </cfRule>
    <cfRule type="cellIs" dxfId="121" priority="19" operator="equal">
      <formula>$P$5</formula>
    </cfRule>
    <cfRule type="cellIs" dxfId="120" priority="20" operator="notEqual">
      <formula>$P$4</formula>
    </cfRule>
  </conditionalFormatting>
  <conditionalFormatting sqref="E14:E16">
    <cfRule type="cellIs" dxfId="119" priority="13" operator="equal">
      <formula>$P$7</formula>
    </cfRule>
    <cfRule type="cellIs" dxfId="118" priority="14" operator="equal">
      <formula>$P$6</formula>
    </cfRule>
    <cfRule type="cellIs" dxfId="117" priority="15" operator="equal">
      <formula>$P$5</formula>
    </cfRule>
    <cfRule type="cellIs" dxfId="116" priority="16" operator="notEqual">
      <formula>$P$4</formula>
    </cfRule>
  </conditionalFormatting>
  <conditionalFormatting sqref="E20:E21">
    <cfRule type="cellIs" dxfId="115" priority="9" operator="equal">
      <formula>$P$7</formula>
    </cfRule>
    <cfRule type="cellIs" dxfId="114" priority="10" operator="equal">
      <formula>$P$6</formula>
    </cfRule>
    <cfRule type="cellIs" dxfId="113" priority="11" operator="equal">
      <formula>$P$5</formula>
    </cfRule>
    <cfRule type="cellIs" dxfId="112" priority="12" operator="notEqual">
      <formula>$P$4</formula>
    </cfRule>
  </conditionalFormatting>
  <conditionalFormatting sqref="E24:E25">
    <cfRule type="cellIs" dxfId="111" priority="5" operator="equal">
      <formula>$P$7</formula>
    </cfRule>
    <cfRule type="cellIs" dxfId="110" priority="6" operator="equal">
      <formula>$P$6</formula>
    </cfRule>
    <cfRule type="cellIs" dxfId="109" priority="7" operator="equal">
      <formula>$P$5</formula>
    </cfRule>
    <cfRule type="cellIs" dxfId="108" priority="8" operator="notEqual">
      <formula>$P$4</formula>
    </cfRule>
  </conditionalFormatting>
  <conditionalFormatting sqref="E10:E11">
    <cfRule type="cellIs" dxfId="107" priority="1" operator="equal">
      <formula>$P$7</formula>
    </cfRule>
    <cfRule type="cellIs" dxfId="106" priority="2" operator="equal">
      <formula>$P$6</formula>
    </cfRule>
    <cfRule type="cellIs" dxfId="105" priority="3" operator="equal">
      <formula>$P$5</formula>
    </cfRule>
    <cfRule type="cellIs" dxfId="104" priority="4" operator="notEqual">
      <formula>$P$4</formula>
    </cfRule>
  </conditionalFormatting>
  <dataValidations count="1">
    <dataValidation type="list" allowBlank="1" showInputMessage="1" showErrorMessage="1" sqref="E24:E25 E14:E16 E20:E21 E5:E11" xr:uid="{734EE1C2-6391-4FBB-AF0B-48E2212CA343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4"/>
  <sheetViews>
    <sheetView topLeftCell="A13" workbookViewId="0">
      <selection activeCell="L2" sqref="L2"/>
    </sheetView>
  </sheetViews>
  <sheetFormatPr defaultRowHeight="15" x14ac:dyDescent="0.25"/>
  <cols>
    <col min="1" max="1" width="20" customWidth="1"/>
    <col min="2" max="2" width="47.7109375" customWidth="1"/>
    <col min="3" max="3" width="46.7109375" customWidth="1"/>
    <col min="4" max="4" width="36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8.28515625" customWidth="1"/>
    <col min="15" max="16" width="0" hidden="1" customWidth="1"/>
  </cols>
  <sheetData>
    <row r="1" spans="1:16" ht="18" x14ac:dyDescent="0.25">
      <c r="A1" s="1" t="s">
        <v>108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1.5E-3</v>
      </c>
      <c r="G14" s="145">
        <v>265</v>
      </c>
      <c r="H14" s="146" t="s">
        <v>31</v>
      </c>
      <c r="I14" s="148">
        <f>G14</f>
        <v>265</v>
      </c>
      <c r="J14" s="162">
        <v>1</v>
      </c>
      <c r="K14" s="170">
        <f>I14*J14</f>
        <v>265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71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148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4773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265</v>
      </c>
      <c r="E28" s="74"/>
      <c r="F28" s="74"/>
      <c r="G28" s="91" t="s">
        <v>32</v>
      </c>
    </row>
    <row r="29" spans="1:12" ht="14.25" customHeight="1" thickBot="1" x14ac:dyDescent="0.3">
      <c r="B29" s="143"/>
      <c r="C29" s="63" t="s">
        <v>30</v>
      </c>
      <c r="D29" s="67">
        <v>222.88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201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21.88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5260.88</v>
      </c>
      <c r="E32" s="77"/>
      <c r="F32" s="77"/>
    </row>
    <row r="33" spans="3:6" ht="14.25" customHeight="1" thickBot="1" x14ac:dyDescent="0.3">
      <c r="C33" s="118" t="s">
        <v>94</v>
      </c>
      <c r="D33" s="119">
        <v>553</v>
      </c>
      <c r="E33" s="72"/>
      <c r="F33" s="72"/>
    </row>
    <row r="34" spans="3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5:E9">
    <cfRule type="cellIs" dxfId="103" priority="17" operator="equal">
      <formula>$P$7</formula>
    </cfRule>
    <cfRule type="cellIs" dxfId="102" priority="18" operator="equal">
      <formula>$P$6</formula>
    </cfRule>
    <cfRule type="cellIs" dxfId="101" priority="19" operator="equal">
      <formula>$P$5</formula>
    </cfRule>
    <cfRule type="cellIs" dxfId="100" priority="20" operator="notEqual">
      <formula>$P$4</formula>
    </cfRule>
  </conditionalFormatting>
  <conditionalFormatting sqref="E14:E16">
    <cfRule type="cellIs" dxfId="99" priority="13" operator="equal">
      <formula>$P$7</formula>
    </cfRule>
    <cfRule type="cellIs" dxfId="98" priority="14" operator="equal">
      <formula>$P$6</formula>
    </cfRule>
    <cfRule type="cellIs" dxfId="97" priority="15" operator="equal">
      <formula>$P$5</formula>
    </cfRule>
    <cfRule type="cellIs" dxfId="96" priority="16" operator="notEqual">
      <formula>$P$4</formula>
    </cfRule>
  </conditionalFormatting>
  <conditionalFormatting sqref="E20:E21">
    <cfRule type="cellIs" dxfId="95" priority="9" operator="equal">
      <formula>$P$7</formula>
    </cfRule>
    <cfRule type="cellIs" dxfId="94" priority="10" operator="equal">
      <formula>$P$6</formula>
    </cfRule>
    <cfRule type="cellIs" dxfId="93" priority="11" operator="equal">
      <formula>$P$5</formula>
    </cfRule>
    <cfRule type="cellIs" dxfId="92" priority="12" operator="notEqual">
      <formula>$P$4</formula>
    </cfRule>
  </conditionalFormatting>
  <conditionalFormatting sqref="E24:E25">
    <cfRule type="cellIs" dxfId="91" priority="5" operator="equal">
      <formula>$P$7</formula>
    </cfRule>
    <cfRule type="cellIs" dxfId="90" priority="6" operator="equal">
      <formula>$P$6</formula>
    </cfRule>
    <cfRule type="cellIs" dxfId="89" priority="7" operator="equal">
      <formula>$P$5</formula>
    </cfRule>
    <cfRule type="cellIs" dxfId="88" priority="8" operator="notEqual">
      <formula>$P$4</formula>
    </cfRule>
  </conditionalFormatting>
  <conditionalFormatting sqref="E10:E11">
    <cfRule type="cellIs" dxfId="87" priority="1" operator="equal">
      <formula>$P$7</formula>
    </cfRule>
    <cfRule type="cellIs" dxfId="86" priority="2" operator="equal">
      <formula>$P$6</formula>
    </cfRule>
    <cfRule type="cellIs" dxfId="85" priority="3" operator="equal">
      <formula>$P$5</formula>
    </cfRule>
    <cfRule type="cellIs" dxfId="84" priority="4" operator="notEqual">
      <formula>$P$4</formula>
    </cfRule>
  </conditionalFormatting>
  <dataValidations count="1">
    <dataValidation type="list" allowBlank="1" showInputMessage="1" showErrorMessage="1" sqref="E24:E25 E14:E16 E20:E21 E5:E11" xr:uid="{A957D3E6-1DA4-4376-B0BF-76D1B33FB30A}">
      <formula1>$P$4:$P$7</formula1>
    </dataValidation>
  </dataValidations>
  <pageMargins left="0.7" right="0.7" top="0.75" bottom="0.75" header="0.3" footer="0.3"/>
  <pageSetup paperSize="8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34"/>
  <sheetViews>
    <sheetView workbookViewId="0">
      <selection activeCell="L2" sqref="L2"/>
    </sheetView>
  </sheetViews>
  <sheetFormatPr defaultRowHeight="15" x14ac:dyDescent="0.25"/>
  <cols>
    <col min="1" max="1" width="19" customWidth="1"/>
    <col min="2" max="2" width="46.28515625" customWidth="1"/>
    <col min="3" max="3" width="42.7109375" customWidth="1"/>
    <col min="4" max="4" width="36.425781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3.42578125" customWidth="1"/>
    <col min="15" max="16" width="0" hidden="1" customWidth="1"/>
  </cols>
  <sheetData>
    <row r="1" spans="1:16" ht="18" x14ac:dyDescent="0.25">
      <c r="A1" s="1" t="s">
        <v>109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 t="s">
        <v>129</v>
      </c>
      <c r="C11" s="14" t="s">
        <v>131</v>
      </c>
      <c r="D11" s="14" t="s">
        <v>130</v>
      </c>
      <c r="E11" s="137" t="s">
        <v>114</v>
      </c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1.0200000000000001E-2</v>
      </c>
      <c r="G14" s="145">
        <v>1802</v>
      </c>
      <c r="H14" s="146" t="s">
        <v>31</v>
      </c>
      <c r="I14" s="148">
        <f>G14</f>
        <v>1802</v>
      </c>
      <c r="J14" s="162">
        <v>1</v>
      </c>
      <c r="K14" s="170">
        <f>I14*J14</f>
        <v>1802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71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>
        <v>1</v>
      </c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149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7827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1802</v>
      </c>
      <c r="E28" s="74"/>
      <c r="F28" s="74"/>
      <c r="G28" s="91" t="s">
        <v>91</v>
      </c>
    </row>
    <row r="29" spans="1:12" ht="14.25" customHeight="1" thickBot="1" x14ac:dyDescent="0.3">
      <c r="B29" s="143"/>
      <c r="C29" s="63" t="s">
        <v>30</v>
      </c>
      <c r="D29" s="67">
        <v>1976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1582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394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11605</v>
      </c>
      <c r="E32" s="77"/>
      <c r="F32" s="77"/>
    </row>
    <row r="33" spans="4:6" ht="14.25" customHeight="1" x14ac:dyDescent="0.25">
      <c r="D33" s="26"/>
      <c r="E33" s="72"/>
      <c r="F33" s="72"/>
    </row>
    <row r="34" spans="4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24:E25">
    <cfRule type="cellIs" dxfId="83" priority="17" operator="equal">
      <formula>$P$7</formula>
    </cfRule>
    <cfRule type="cellIs" dxfId="82" priority="18" operator="equal">
      <formula>$P$6</formula>
    </cfRule>
    <cfRule type="cellIs" dxfId="81" priority="19" operator="equal">
      <formula>$P$5</formula>
    </cfRule>
    <cfRule type="cellIs" dxfId="80" priority="20" operator="notEqual">
      <formula>$P$4</formula>
    </cfRule>
  </conditionalFormatting>
  <conditionalFormatting sqref="E20:E21">
    <cfRule type="cellIs" dxfId="79" priority="13" operator="equal">
      <formula>$P$7</formula>
    </cfRule>
    <cfRule type="cellIs" dxfId="78" priority="14" operator="equal">
      <formula>$P$6</formula>
    </cfRule>
    <cfRule type="cellIs" dxfId="77" priority="15" operator="equal">
      <formula>$P$5</formula>
    </cfRule>
    <cfRule type="cellIs" dxfId="76" priority="16" operator="notEqual">
      <formula>$P$4</formula>
    </cfRule>
  </conditionalFormatting>
  <conditionalFormatting sqref="E14:E16">
    <cfRule type="cellIs" dxfId="75" priority="9" operator="equal">
      <formula>$P$7</formula>
    </cfRule>
    <cfRule type="cellIs" dxfId="74" priority="10" operator="equal">
      <formula>$P$6</formula>
    </cfRule>
    <cfRule type="cellIs" dxfId="73" priority="11" operator="equal">
      <formula>$P$5</formula>
    </cfRule>
    <cfRule type="cellIs" dxfId="72" priority="12" operator="notEqual">
      <formula>$P$4</formula>
    </cfRule>
  </conditionalFormatting>
  <conditionalFormatting sqref="E5:E9">
    <cfRule type="cellIs" dxfId="71" priority="5" operator="equal">
      <formula>$P$7</formula>
    </cfRule>
    <cfRule type="cellIs" dxfId="70" priority="6" operator="equal">
      <formula>$P$6</formula>
    </cfRule>
    <cfRule type="cellIs" dxfId="69" priority="7" operator="equal">
      <formula>$P$5</formula>
    </cfRule>
    <cfRule type="cellIs" dxfId="68" priority="8" operator="notEqual">
      <formula>$P$4</formula>
    </cfRule>
  </conditionalFormatting>
  <conditionalFormatting sqref="E10:E11">
    <cfRule type="cellIs" dxfId="67" priority="1" operator="equal">
      <formula>$P$7</formula>
    </cfRule>
    <cfRule type="cellIs" dxfId="66" priority="2" operator="equal">
      <formula>$P$6</formula>
    </cfRule>
    <cfRule type="cellIs" dxfId="65" priority="3" operator="equal">
      <formula>$P$5</formula>
    </cfRule>
    <cfRule type="cellIs" dxfId="64" priority="4" operator="notEqual">
      <formula>$P$4</formula>
    </cfRule>
  </conditionalFormatting>
  <dataValidations count="1">
    <dataValidation type="list" allowBlank="1" showInputMessage="1" showErrorMessage="1" sqref="E24:E25 E20:E21 E14:E16 E5:E11" xr:uid="{5653A25D-43A2-45D9-A7F5-031013052A24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4"/>
  <sheetViews>
    <sheetView topLeftCell="A13" workbookViewId="0">
      <selection activeCell="S7" sqref="S7"/>
    </sheetView>
  </sheetViews>
  <sheetFormatPr defaultRowHeight="15" x14ac:dyDescent="0.25"/>
  <cols>
    <col min="1" max="1" width="19.7109375" customWidth="1"/>
    <col min="2" max="2" width="45.85546875" customWidth="1"/>
    <col min="3" max="3" width="45.42578125" customWidth="1"/>
    <col min="4" max="4" width="36.140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5.42578125" customWidth="1"/>
    <col min="15" max="16" width="0" hidden="1" customWidth="1"/>
  </cols>
  <sheetData>
    <row r="1" spans="1:16" ht="18" x14ac:dyDescent="0.25">
      <c r="A1" s="1" t="s">
        <v>110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 t="s">
        <v>129</v>
      </c>
      <c r="C11" s="14" t="s">
        <v>131</v>
      </c>
      <c r="D11" s="14" t="s">
        <v>130</v>
      </c>
      <c r="E11" s="137" t="s">
        <v>114</v>
      </c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2.0999999999999999E-3</v>
      </c>
      <c r="G14" s="145">
        <v>371</v>
      </c>
      <c r="H14" s="146" t="s">
        <v>31</v>
      </c>
      <c r="I14" s="148">
        <f>G14</f>
        <v>371</v>
      </c>
      <c r="J14" s="162">
        <v>1</v>
      </c>
      <c r="K14" s="156">
        <f>I14*J14</f>
        <v>371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33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150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3041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371</v>
      </c>
      <c r="E28" s="74"/>
      <c r="F28" s="74"/>
      <c r="G28" s="91" t="s">
        <v>89</v>
      </c>
    </row>
    <row r="29" spans="1:12" ht="14.25" customHeight="1" thickBot="1" x14ac:dyDescent="0.3">
      <c r="B29" s="143"/>
      <c r="C29" s="63" t="s">
        <v>30</v>
      </c>
      <c r="D29" s="67">
        <v>537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406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131</v>
      </c>
      <c r="E31" s="76"/>
      <c r="F31" s="76"/>
    </row>
    <row r="32" spans="1:12" ht="13.5" customHeight="1" thickBot="1" x14ac:dyDescent="0.3">
      <c r="B32" s="144"/>
      <c r="C32" s="116" t="s">
        <v>27</v>
      </c>
      <c r="D32" s="117">
        <v>3949</v>
      </c>
      <c r="E32" s="77"/>
      <c r="F32" s="77"/>
    </row>
    <row r="33" spans="3:6" ht="14.25" customHeight="1" thickBot="1" x14ac:dyDescent="0.3">
      <c r="C33" s="122" t="s">
        <v>94</v>
      </c>
      <c r="D33" s="123">
        <v>553</v>
      </c>
      <c r="E33" s="72"/>
      <c r="F33" s="72"/>
    </row>
    <row r="34" spans="3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5:E9">
    <cfRule type="cellIs" dxfId="63" priority="21" operator="equal">
      <formula>$P$7</formula>
    </cfRule>
    <cfRule type="cellIs" dxfId="62" priority="22" operator="equal">
      <formula>$P$6</formula>
    </cfRule>
    <cfRule type="cellIs" dxfId="61" priority="23" operator="equal">
      <formula>$P$5</formula>
    </cfRule>
    <cfRule type="cellIs" dxfId="60" priority="24" operator="notEqual">
      <formula>$P$4</formula>
    </cfRule>
  </conditionalFormatting>
  <conditionalFormatting sqref="E14:E16">
    <cfRule type="cellIs" dxfId="59" priority="17" operator="equal">
      <formula>$P$7</formula>
    </cfRule>
    <cfRule type="cellIs" dxfId="58" priority="18" operator="equal">
      <formula>$P$6</formula>
    </cfRule>
    <cfRule type="cellIs" dxfId="57" priority="19" operator="equal">
      <formula>$P$5</formula>
    </cfRule>
    <cfRule type="cellIs" dxfId="56" priority="20" operator="notEqual">
      <formula>$P$4</formula>
    </cfRule>
  </conditionalFormatting>
  <conditionalFormatting sqref="E20:E21">
    <cfRule type="cellIs" dxfId="55" priority="13" operator="equal">
      <formula>$P$7</formula>
    </cfRule>
    <cfRule type="cellIs" dxfId="54" priority="14" operator="equal">
      <formula>$P$6</formula>
    </cfRule>
    <cfRule type="cellIs" dxfId="53" priority="15" operator="equal">
      <formula>$P$5</formula>
    </cfRule>
    <cfRule type="cellIs" dxfId="52" priority="16" operator="notEqual">
      <formula>$P$4</formula>
    </cfRule>
  </conditionalFormatting>
  <conditionalFormatting sqref="E24:E25">
    <cfRule type="cellIs" dxfId="51" priority="9" operator="equal">
      <formula>$P$7</formula>
    </cfRule>
    <cfRule type="cellIs" dxfId="50" priority="10" operator="equal">
      <formula>$P$6</formula>
    </cfRule>
    <cfRule type="cellIs" dxfId="49" priority="11" operator="equal">
      <formula>$P$5</formula>
    </cfRule>
    <cfRule type="cellIs" dxfId="48" priority="12" operator="notEqual">
      <formula>$P$4</formula>
    </cfRule>
  </conditionalFormatting>
  <conditionalFormatting sqref="E10">
    <cfRule type="cellIs" dxfId="47" priority="5" operator="equal">
      <formula>$P$7</formula>
    </cfRule>
    <cfRule type="cellIs" dxfId="46" priority="6" operator="equal">
      <formula>$P$6</formula>
    </cfRule>
    <cfRule type="cellIs" dxfId="45" priority="7" operator="equal">
      <formula>$P$5</formula>
    </cfRule>
    <cfRule type="cellIs" dxfId="44" priority="8" operator="notEqual">
      <formula>$P$4</formula>
    </cfRule>
  </conditionalFormatting>
  <conditionalFormatting sqref="E11">
    <cfRule type="cellIs" dxfId="43" priority="1" operator="equal">
      <formula>$P$7</formula>
    </cfRule>
    <cfRule type="cellIs" dxfId="42" priority="2" operator="equal">
      <formula>$P$6</formula>
    </cfRule>
    <cfRule type="cellIs" dxfId="41" priority="3" operator="equal">
      <formula>$P$5</formula>
    </cfRule>
    <cfRule type="cellIs" dxfId="40" priority="4" operator="notEqual">
      <formula>$P$4</formula>
    </cfRule>
  </conditionalFormatting>
  <dataValidations count="1">
    <dataValidation type="list" allowBlank="1" showInputMessage="1" showErrorMessage="1" sqref="E24:E25 E14:E16 E20:E21 E5:E11" xr:uid="{0E643015-BF54-43DD-8E32-667711FE1CCD}">
      <formula1>$P$4:$P$7</formula1>
    </dataValidation>
  </dataValidations>
  <pageMargins left="0.7" right="0.7" top="0.75" bottom="0.75" header="0.3" footer="0.3"/>
  <pageSetup paperSize="8" scale="9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34"/>
  <sheetViews>
    <sheetView workbookViewId="0">
      <selection activeCell="P8" sqref="P8"/>
    </sheetView>
  </sheetViews>
  <sheetFormatPr defaultRowHeight="15" x14ac:dyDescent="0.25"/>
  <cols>
    <col min="1" max="1" width="16" customWidth="1"/>
    <col min="2" max="2" width="46.28515625" customWidth="1"/>
    <col min="3" max="3" width="39.28515625" customWidth="1"/>
    <col min="4" max="4" width="47.8554687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4.5703125" customWidth="1"/>
    <col min="17" max="18" width="0" hidden="1" customWidth="1"/>
  </cols>
  <sheetData>
    <row r="1" spans="1:18" ht="18" x14ac:dyDescent="0.25">
      <c r="A1" s="1" t="s">
        <v>111</v>
      </c>
      <c r="K1" s="125">
        <v>43374</v>
      </c>
      <c r="L1" s="125">
        <v>43617</v>
      </c>
    </row>
    <row r="2" spans="1:18" ht="3.75" customHeight="1" thickBot="1" x14ac:dyDescent="0.3"/>
    <row r="3" spans="1:18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8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Q4" s="133"/>
      <c r="R4" t="s">
        <v>114</v>
      </c>
    </row>
    <row r="5" spans="1:18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Q5" s="134"/>
      <c r="R5" t="s">
        <v>115</v>
      </c>
    </row>
    <row r="6" spans="1:18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Q6" s="135"/>
      <c r="R6" t="s">
        <v>116</v>
      </c>
    </row>
    <row r="7" spans="1:18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Q7" s="136"/>
      <c r="R7" t="s">
        <v>117</v>
      </c>
    </row>
    <row r="8" spans="1:18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8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8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8" ht="29.25" customHeight="1" thickBot="1" x14ac:dyDescent="0.3">
      <c r="A11" s="98"/>
      <c r="B11" s="124" t="s">
        <v>135</v>
      </c>
      <c r="C11" s="124" t="s">
        <v>136</v>
      </c>
      <c r="D11" s="124" t="s">
        <v>136</v>
      </c>
      <c r="E11" s="137" t="s">
        <v>114</v>
      </c>
      <c r="F11" s="18"/>
      <c r="G11" s="18"/>
      <c r="H11" s="18"/>
      <c r="I11" s="18"/>
      <c r="J11" s="18"/>
      <c r="K11" s="18"/>
      <c r="L11" s="128"/>
    </row>
    <row r="12" spans="1:18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8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8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1.24E-2</v>
      </c>
      <c r="G14" s="145">
        <v>2191</v>
      </c>
      <c r="H14" s="146" t="s">
        <v>31</v>
      </c>
      <c r="I14" s="148">
        <f>G14</f>
        <v>2191</v>
      </c>
      <c r="J14" s="162">
        <v>1</v>
      </c>
      <c r="K14" s="170">
        <f>J14*I14</f>
        <v>2191</v>
      </c>
      <c r="L14" s="139"/>
    </row>
    <row r="15" spans="1:18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71"/>
      <c r="L15" s="139"/>
    </row>
    <row r="16" spans="1:18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151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14305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2191</v>
      </c>
      <c r="E28" s="74"/>
      <c r="F28" s="74"/>
      <c r="G28" s="91" t="s">
        <v>77</v>
      </c>
    </row>
    <row r="29" spans="1:12" ht="14.25" customHeight="1" thickBot="1" x14ac:dyDescent="0.3">
      <c r="B29" s="143"/>
      <c r="C29" s="63" t="s">
        <v>30</v>
      </c>
      <c r="D29" s="67">
        <v>1801.08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1451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350.08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18297.080000000002</v>
      </c>
      <c r="E32" s="77"/>
      <c r="F32" s="77"/>
    </row>
    <row r="33" spans="4:6" ht="14.25" customHeight="1" x14ac:dyDescent="0.25">
      <c r="D33" s="26"/>
      <c r="E33" s="72"/>
      <c r="F33" s="72"/>
    </row>
    <row r="34" spans="4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14:E16">
    <cfRule type="cellIs" dxfId="39" priority="17" operator="equal">
      <formula>$P$7</formula>
    </cfRule>
    <cfRule type="cellIs" dxfId="38" priority="18" operator="equal">
      <formula>$P$6</formula>
    </cfRule>
    <cfRule type="cellIs" dxfId="37" priority="19" operator="equal">
      <formula>$P$5</formula>
    </cfRule>
    <cfRule type="cellIs" dxfId="36" priority="20" operator="notEqual">
      <formula>$P$4</formula>
    </cfRule>
  </conditionalFormatting>
  <conditionalFormatting sqref="E5:E9">
    <cfRule type="cellIs" dxfId="35" priority="13" operator="equal">
      <formula>$P$7</formula>
    </cfRule>
    <cfRule type="cellIs" dxfId="34" priority="14" operator="equal">
      <formula>$P$6</formula>
    </cfRule>
    <cfRule type="cellIs" dxfId="33" priority="15" operator="equal">
      <formula>$P$5</formula>
    </cfRule>
    <cfRule type="cellIs" dxfId="32" priority="16" operator="notEqual">
      <formula>$P$4</formula>
    </cfRule>
  </conditionalFormatting>
  <conditionalFormatting sqref="E24:E25">
    <cfRule type="cellIs" dxfId="31" priority="9" operator="equal">
      <formula>$P$7</formula>
    </cfRule>
    <cfRule type="cellIs" dxfId="30" priority="10" operator="equal">
      <formula>$P$6</formula>
    </cfRule>
    <cfRule type="cellIs" dxfId="29" priority="11" operator="equal">
      <formula>$P$5</formula>
    </cfRule>
    <cfRule type="cellIs" dxfId="28" priority="12" operator="notEqual">
      <formula>$P$4</formula>
    </cfRule>
  </conditionalFormatting>
  <conditionalFormatting sqref="E20:E21">
    <cfRule type="cellIs" dxfId="27" priority="5" operator="equal">
      <formula>$P$7</formula>
    </cfRule>
    <cfRule type="cellIs" dxfId="26" priority="6" operator="equal">
      <formula>$P$6</formula>
    </cfRule>
    <cfRule type="cellIs" dxfId="25" priority="7" operator="equal">
      <formula>$P$5</formula>
    </cfRule>
    <cfRule type="cellIs" dxfId="24" priority="8" operator="notEqual">
      <formula>$P$4</formula>
    </cfRule>
  </conditionalFormatting>
  <conditionalFormatting sqref="E10:E11">
    <cfRule type="cellIs" dxfId="23" priority="1" operator="equal">
      <formula>$P$7</formula>
    </cfRule>
    <cfRule type="cellIs" dxfId="22" priority="2" operator="equal">
      <formula>$P$6</formula>
    </cfRule>
    <cfRule type="cellIs" dxfId="21" priority="3" operator="equal">
      <formula>$P$5</formula>
    </cfRule>
    <cfRule type="cellIs" dxfId="20" priority="4" operator="notEqual">
      <formula>$P$4</formula>
    </cfRule>
  </conditionalFormatting>
  <dataValidations count="1">
    <dataValidation type="list" allowBlank="1" showInputMessage="1" showErrorMessage="1" sqref="E14:E16 E20:E21 E24:E25 E5:E11" xr:uid="{366C4591-81F4-4C6F-B263-B4807331794D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33"/>
  <sheetViews>
    <sheetView zoomScale="90" zoomScaleNormal="90" workbookViewId="0">
      <selection activeCell="A11" sqref="A11:XFD11"/>
    </sheetView>
  </sheetViews>
  <sheetFormatPr defaultRowHeight="15" x14ac:dyDescent="0.25"/>
  <cols>
    <col min="1" max="1" width="16" customWidth="1"/>
    <col min="2" max="2" width="50.140625" customWidth="1"/>
    <col min="3" max="3" width="41.5703125" customWidth="1"/>
    <col min="4" max="4" width="42.28515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34.7109375" customWidth="1"/>
    <col min="17" max="18" width="0" hidden="1" customWidth="1"/>
  </cols>
  <sheetData>
    <row r="1" spans="1:18" ht="18" x14ac:dyDescent="0.25">
      <c r="A1" s="1" t="s">
        <v>112</v>
      </c>
      <c r="K1" s="125">
        <v>43374</v>
      </c>
      <c r="L1" s="125">
        <v>43617</v>
      </c>
    </row>
    <row r="2" spans="1:18" ht="3.75" customHeight="1" thickBot="1" x14ac:dyDescent="0.3"/>
    <row r="3" spans="1:18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8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Q4" s="133"/>
      <c r="R4" t="s">
        <v>114</v>
      </c>
    </row>
    <row r="5" spans="1:18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Q5" s="134"/>
      <c r="R5" t="s">
        <v>115</v>
      </c>
    </row>
    <row r="6" spans="1:18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Q6" s="135"/>
      <c r="R6" t="s">
        <v>116</v>
      </c>
    </row>
    <row r="7" spans="1:18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Q7" s="136"/>
      <c r="R7" t="s">
        <v>117</v>
      </c>
    </row>
    <row r="8" spans="1:18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8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8" ht="37.5" customHeight="1" thickBot="1" x14ac:dyDescent="0.3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8" ht="16.5" thickBot="1" x14ac:dyDescent="0.3">
      <c r="A11" s="58" t="s">
        <v>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</row>
    <row r="12" spans="1:18" ht="26.25" thickBot="1" x14ac:dyDescent="0.3">
      <c r="A12" s="39" t="s">
        <v>0</v>
      </c>
      <c r="B12" s="40" t="s">
        <v>1</v>
      </c>
      <c r="C12" s="41" t="s">
        <v>21</v>
      </c>
      <c r="D12" s="40" t="s">
        <v>22</v>
      </c>
      <c r="E12" s="40" t="s">
        <v>23</v>
      </c>
      <c r="F12" s="40" t="s">
        <v>23</v>
      </c>
      <c r="G12" s="40" t="s">
        <v>23</v>
      </c>
      <c r="H12" s="40" t="s">
        <v>23</v>
      </c>
      <c r="I12" s="40" t="s">
        <v>23</v>
      </c>
      <c r="J12" s="40" t="s">
        <v>23</v>
      </c>
      <c r="K12" s="40" t="s">
        <v>23</v>
      </c>
      <c r="L12" s="42" t="s">
        <v>113</v>
      </c>
    </row>
    <row r="13" spans="1:18" ht="41.25" customHeight="1" x14ac:dyDescent="0.25">
      <c r="A13" s="154" t="s">
        <v>2</v>
      </c>
      <c r="B13" s="7" t="s">
        <v>3</v>
      </c>
      <c r="C13" s="5" t="s">
        <v>6</v>
      </c>
      <c r="D13" s="71" t="s">
        <v>87</v>
      </c>
      <c r="E13" s="137" t="s">
        <v>114</v>
      </c>
      <c r="F13" s="23">
        <v>9.4000000000000004E-3</v>
      </c>
      <c r="G13" s="145">
        <v>1661</v>
      </c>
      <c r="H13" s="146" t="s">
        <v>31</v>
      </c>
      <c r="I13" s="148">
        <f>G13</f>
        <v>1661</v>
      </c>
      <c r="J13" s="162">
        <v>1</v>
      </c>
      <c r="K13" s="170">
        <f>I13*J13</f>
        <v>1661</v>
      </c>
      <c r="L13" s="139"/>
    </row>
    <row r="14" spans="1:18" ht="41.25" customHeight="1" x14ac:dyDescent="0.25">
      <c r="A14" s="155"/>
      <c r="B14" s="7"/>
      <c r="C14" s="4"/>
      <c r="D14" s="3"/>
      <c r="E14" s="137"/>
      <c r="F14" s="9"/>
      <c r="G14" s="145"/>
      <c r="H14" s="147"/>
      <c r="I14" s="149"/>
      <c r="J14" s="163"/>
      <c r="K14" s="171"/>
      <c r="L14" s="139"/>
    </row>
    <row r="15" spans="1:18" ht="27.75" customHeight="1" thickBot="1" x14ac:dyDescent="0.3">
      <c r="A15" s="55"/>
      <c r="B15" s="8" t="s">
        <v>128</v>
      </c>
      <c r="C15" s="2"/>
      <c r="D15" s="6"/>
      <c r="E15" s="137"/>
      <c r="F15" s="10"/>
      <c r="G15" s="10"/>
      <c r="H15" s="2"/>
      <c r="I15" s="10"/>
      <c r="J15" s="2"/>
      <c r="K15" s="79"/>
      <c r="L15" s="139"/>
    </row>
    <row r="16" spans="1:18" ht="18.75" customHeight="1" thickBot="1" x14ac:dyDescent="0.3">
      <c r="A16" s="27" t="s">
        <v>25</v>
      </c>
      <c r="B16" s="19"/>
      <c r="C16" s="20"/>
      <c r="D16" s="21"/>
      <c r="E16" s="22"/>
      <c r="F16" s="22"/>
      <c r="G16" s="22"/>
      <c r="H16" s="22"/>
      <c r="I16" s="22"/>
      <c r="J16" s="22"/>
      <c r="K16" s="22"/>
      <c r="L16" s="130"/>
    </row>
    <row r="17" spans="1:12" ht="18" customHeight="1" thickBot="1" x14ac:dyDescent="0.3">
      <c r="A17" s="82" t="s">
        <v>18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26.25" thickBot="1" x14ac:dyDescent="0.3">
      <c r="A18" s="28" t="s">
        <v>0</v>
      </c>
      <c r="B18" s="29" t="s">
        <v>1</v>
      </c>
      <c r="C18" s="30" t="s">
        <v>20</v>
      </c>
      <c r="D18" s="29" t="s">
        <v>22</v>
      </c>
      <c r="E18" s="31" t="s">
        <v>23</v>
      </c>
      <c r="F18" s="31" t="s">
        <v>23</v>
      </c>
      <c r="G18" s="31" t="s">
        <v>23</v>
      </c>
      <c r="H18" s="31" t="s">
        <v>23</v>
      </c>
      <c r="I18" s="31" t="s">
        <v>23</v>
      </c>
      <c r="J18" s="31" t="s">
        <v>23</v>
      </c>
      <c r="K18" s="31" t="s">
        <v>23</v>
      </c>
      <c r="L18" s="131" t="s">
        <v>113</v>
      </c>
    </row>
    <row r="19" spans="1:12" ht="29.25" customHeight="1" x14ac:dyDescent="0.25">
      <c r="A19" s="15" t="s">
        <v>8</v>
      </c>
      <c r="B19" s="158" t="s">
        <v>9</v>
      </c>
      <c r="C19" s="71" t="s">
        <v>10</v>
      </c>
      <c r="D19" s="71" t="s">
        <v>85</v>
      </c>
      <c r="E19" s="137" t="s">
        <v>114</v>
      </c>
      <c r="F19" s="71"/>
      <c r="G19" s="71"/>
      <c r="H19" s="71"/>
      <c r="I19" s="71"/>
      <c r="J19" s="71"/>
      <c r="K19" s="71"/>
      <c r="L19" s="141" t="s">
        <v>152</v>
      </c>
    </row>
    <row r="20" spans="1:12" ht="32.25" customHeight="1" thickBot="1" x14ac:dyDescent="0.3">
      <c r="A20" s="55"/>
      <c r="B20" s="159"/>
      <c r="C20" s="13" t="s">
        <v>11</v>
      </c>
      <c r="D20" s="13" t="s">
        <v>86</v>
      </c>
      <c r="E20" s="137" t="s">
        <v>114</v>
      </c>
      <c r="F20" s="13"/>
      <c r="G20" s="13"/>
      <c r="H20" s="13"/>
      <c r="I20" s="13"/>
      <c r="J20" s="13"/>
      <c r="K20" s="13"/>
      <c r="L20" s="132" t="s">
        <v>140</v>
      </c>
    </row>
    <row r="21" spans="1:12" ht="16.5" thickBot="1" x14ac:dyDescent="0.3">
      <c r="A21" s="50" t="s">
        <v>19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</row>
    <row r="22" spans="1:12" ht="26.25" thickBot="1" x14ac:dyDescent="0.3">
      <c r="A22" s="45" t="s">
        <v>0</v>
      </c>
      <c r="B22" s="46" t="s">
        <v>1</v>
      </c>
      <c r="C22" s="47" t="s">
        <v>20</v>
      </c>
      <c r="D22" s="46" t="s">
        <v>22</v>
      </c>
      <c r="E22" s="46" t="s">
        <v>23</v>
      </c>
      <c r="F22" s="46" t="s">
        <v>23</v>
      </c>
      <c r="G22" s="46" t="s">
        <v>23</v>
      </c>
      <c r="H22" s="46" t="s">
        <v>23</v>
      </c>
      <c r="I22" s="46" t="s">
        <v>23</v>
      </c>
      <c r="J22" s="46" t="s">
        <v>23</v>
      </c>
      <c r="K22" s="46" t="s">
        <v>23</v>
      </c>
      <c r="L22" s="48" t="s">
        <v>113</v>
      </c>
    </row>
    <row r="23" spans="1:12" ht="33.75" customHeight="1" x14ac:dyDescent="0.25">
      <c r="A23" s="15" t="s">
        <v>12</v>
      </c>
      <c r="B23" s="158" t="s">
        <v>13</v>
      </c>
      <c r="C23" s="57" t="s">
        <v>14</v>
      </c>
      <c r="D23" s="12" t="s">
        <v>84</v>
      </c>
      <c r="E23" s="137" t="s">
        <v>114</v>
      </c>
      <c r="F23" s="49"/>
      <c r="G23" s="49"/>
      <c r="H23" s="49"/>
      <c r="I23" s="49"/>
      <c r="J23" s="49"/>
      <c r="K23" s="49"/>
      <c r="L23" s="152" t="s">
        <v>153</v>
      </c>
    </row>
    <row r="24" spans="1:12" ht="35.25" customHeight="1" thickBot="1" x14ac:dyDescent="0.3">
      <c r="A24" s="61"/>
      <c r="B24" s="159"/>
      <c r="C24" s="81" t="s">
        <v>15</v>
      </c>
      <c r="D24" s="80" t="s">
        <v>83</v>
      </c>
      <c r="E24" s="138" t="s">
        <v>114</v>
      </c>
      <c r="F24" s="81"/>
      <c r="G24" s="81"/>
      <c r="H24" s="81"/>
      <c r="I24" s="81"/>
      <c r="J24" s="81"/>
      <c r="K24" s="81"/>
      <c r="L24" s="153"/>
    </row>
    <row r="25" spans="1:12" ht="6.75" customHeight="1" thickBot="1" x14ac:dyDescent="0.3"/>
    <row r="26" spans="1:12" ht="15.75" thickBot="1" x14ac:dyDescent="0.3">
      <c r="B26" s="142" t="s">
        <v>16</v>
      </c>
      <c r="C26" s="62" t="s">
        <v>17</v>
      </c>
      <c r="D26" s="78">
        <v>738</v>
      </c>
      <c r="E26" s="73"/>
      <c r="F26" s="73"/>
      <c r="G26" s="24" t="s">
        <v>28</v>
      </c>
    </row>
    <row r="27" spans="1:12" ht="15.75" thickBot="1" x14ac:dyDescent="0.3">
      <c r="B27" s="143"/>
      <c r="C27" s="63" t="s">
        <v>26</v>
      </c>
      <c r="D27" s="67">
        <v>1661</v>
      </c>
      <c r="E27" s="74"/>
      <c r="F27" s="74"/>
      <c r="G27" s="91" t="s">
        <v>92</v>
      </c>
    </row>
    <row r="28" spans="1:12" ht="14.25" customHeight="1" thickBot="1" x14ac:dyDescent="0.3">
      <c r="B28" s="143"/>
      <c r="C28" s="63" t="s">
        <v>30</v>
      </c>
      <c r="D28" s="67">
        <v>2136</v>
      </c>
      <c r="E28" s="74"/>
      <c r="F28" s="74"/>
    </row>
    <row r="29" spans="1:12" ht="15.75" hidden="1" thickBot="1" x14ac:dyDescent="0.3">
      <c r="B29" s="143"/>
      <c r="C29" s="64" t="s">
        <v>118</v>
      </c>
      <c r="D29" s="69">
        <v>1764</v>
      </c>
      <c r="E29" s="75"/>
      <c r="F29" s="75"/>
    </row>
    <row r="30" spans="1:12" ht="15.75" hidden="1" thickBot="1" x14ac:dyDescent="0.3">
      <c r="B30" s="143"/>
      <c r="C30" s="66" t="s">
        <v>29</v>
      </c>
      <c r="D30" s="70">
        <v>372</v>
      </c>
      <c r="E30" s="76"/>
      <c r="F30" s="76"/>
    </row>
    <row r="31" spans="1:12" ht="13.5" customHeight="1" thickBot="1" x14ac:dyDescent="0.3">
      <c r="B31" s="144"/>
      <c r="C31" s="65" t="s">
        <v>96</v>
      </c>
      <c r="D31" s="68">
        <v>4535</v>
      </c>
      <c r="E31" s="77"/>
      <c r="F31" s="77"/>
    </row>
    <row r="32" spans="1:12" ht="14.25" customHeight="1" x14ac:dyDescent="0.25">
      <c r="A32" t="s">
        <v>97</v>
      </c>
      <c r="D32" s="26"/>
      <c r="E32" s="72"/>
      <c r="F32" s="72"/>
    </row>
    <row r="33" spans="5:6" x14ac:dyDescent="0.25">
      <c r="E33" s="53"/>
      <c r="F33" s="53"/>
    </row>
  </sheetData>
  <mergeCells count="10">
    <mergeCell ref="L23:L24"/>
    <mergeCell ref="K13:K14"/>
    <mergeCell ref="B19:B20"/>
    <mergeCell ref="B23:B24"/>
    <mergeCell ref="B26:B31"/>
    <mergeCell ref="A13:A14"/>
    <mergeCell ref="G13:G14"/>
    <mergeCell ref="H13:H14"/>
    <mergeCell ref="I13:I14"/>
    <mergeCell ref="J13:J14"/>
  </mergeCells>
  <conditionalFormatting sqref="E23:E24">
    <cfRule type="cellIs" dxfId="19" priority="17" operator="equal">
      <formula>$P$7</formula>
    </cfRule>
    <cfRule type="cellIs" dxfId="18" priority="18" operator="equal">
      <formula>$P$6</formula>
    </cfRule>
    <cfRule type="cellIs" dxfId="17" priority="19" operator="equal">
      <formula>$P$5</formula>
    </cfRule>
    <cfRule type="cellIs" dxfId="16" priority="20" operator="notEqual">
      <formula>$P$4</formula>
    </cfRule>
  </conditionalFormatting>
  <conditionalFormatting sqref="E19:E20">
    <cfRule type="cellIs" dxfId="15" priority="13" operator="equal">
      <formula>$P$7</formula>
    </cfRule>
    <cfRule type="cellIs" dxfId="14" priority="14" operator="equal">
      <formula>$P$6</formula>
    </cfRule>
    <cfRule type="cellIs" dxfId="13" priority="15" operator="equal">
      <formula>$P$5</formula>
    </cfRule>
    <cfRule type="cellIs" dxfId="12" priority="16" operator="notEqual">
      <formula>$P$4</formula>
    </cfRule>
  </conditionalFormatting>
  <conditionalFormatting sqref="E13:E15">
    <cfRule type="cellIs" dxfId="11" priority="9" operator="equal">
      <formula>$P$7</formula>
    </cfRule>
    <cfRule type="cellIs" dxfId="10" priority="10" operator="equal">
      <formula>$P$6</formula>
    </cfRule>
    <cfRule type="cellIs" dxfId="9" priority="11" operator="equal">
      <formula>$P$5</formula>
    </cfRule>
    <cfRule type="cellIs" dxfId="8" priority="12" operator="notEqual">
      <formula>$P$4</formula>
    </cfRule>
  </conditionalFormatting>
  <conditionalFormatting sqref="E5:E9">
    <cfRule type="cellIs" dxfId="7" priority="5" operator="equal">
      <formula>$P$7</formula>
    </cfRule>
    <cfRule type="cellIs" dxfId="6" priority="6" operator="equal">
      <formula>$P$6</formula>
    </cfRule>
    <cfRule type="cellIs" dxfId="5" priority="7" operator="equal">
      <formula>$P$5</formula>
    </cfRule>
    <cfRule type="cellIs" dxfId="4" priority="8" operator="notEqual">
      <formula>$P$4</formula>
    </cfRule>
  </conditionalFormatting>
  <conditionalFormatting sqref="E10">
    <cfRule type="cellIs" dxfId="3" priority="1" operator="equal">
      <formula>$P$7</formula>
    </cfRule>
    <cfRule type="cellIs" dxfId="2" priority="2" operator="equal">
      <formula>$P$6</formula>
    </cfRule>
    <cfRule type="cellIs" dxfId="1" priority="3" operator="equal">
      <formula>$P$5</formula>
    </cfRule>
    <cfRule type="cellIs" dxfId="0" priority="4" operator="notEqual">
      <formula>$P$4</formula>
    </cfRule>
  </conditionalFormatting>
  <dataValidations count="1">
    <dataValidation type="list" allowBlank="1" showInputMessage="1" showErrorMessage="1" sqref="E23:E24 E19:E20 E13:E15 E5:E10" xr:uid="{86F149D3-044F-44EC-B747-D7F67CB21AAD}">
      <formula1>$P$4:$P$7</formula1>
    </dataValidation>
  </dataValidations>
  <pageMargins left="0.7" right="0.7" top="0.75" bottom="0.75" header="0.3" footer="0.3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workbookViewId="0">
      <selection activeCell="C20" sqref="C20"/>
    </sheetView>
  </sheetViews>
  <sheetFormatPr defaultRowHeight="15" x14ac:dyDescent="0.25"/>
  <cols>
    <col min="1" max="1" width="16" customWidth="1"/>
    <col min="2" max="2" width="51.140625" customWidth="1"/>
    <col min="3" max="3" width="44.140625" customWidth="1"/>
    <col min="4" max="4" width="4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1.5703125" customWidth="1"/>
    <col min="15" max="16" width="0" hidden="1" customWidth="1"/>
  </cols>
  <sheetData>
    <row r="1" spans="1:16" ht="18" x14ac:dyDescent="0.25">
      <c r="A1" s="1" t="s">
        <v>98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26.25" customHeight="1" x14ac:dyDescent="0.25">
      <c r="A5" s="154" t="s">
        <v>48</v>
      </c>
      <c r="B5" s="99" t="s">
        <v>49</v>
      </c>
      <c r="C5" s="99" t="s">
        <v>54</v>
      </c>
      <c r="D5" s="100" t="s">
        <v>55</v>
      </c>
      <c r="E5" s="137" t="s">
        <v>114</v>
      </c>
      <c r="F5" s="71"/>
      <c r="G5" s="71"/>
      <c r="H5" s="71"/>
      <c r="I5" s="71"/>
      <c r="J5" s="71"/>
      <c r="K5" s="71"/>
      <c r="L5" s="127"/>
      <c r="O5" s="134"/>
      <c r="P5" t="s">
        <v>115</v>
      </c>
    </row>
    <row r="6" spans="1:16" ht="25.5" customHeight="1" x14ac:dyDescent="0.25">
      <c r="A6" s="155"/>
      <c r="B6" s="101" t="s">
        <v>50</v>
      </c>
      <c r="C6" s="102" t="s">
        <v>56</v>
      </c>
      <c r="D6" s="103" t="s">
        <v>122</v>
      </c>
      <c r="E6" s="137" t="s">
        <v>114</v>
      </c>
      <c r="F6" s="7"/>
      <c r="G6" s="7"/>
      <c r="H6" s="7"/>
      <c r="I6" s="7"/>
      <c r="J6" s="7"/>
      <c r="K6" s="7"/>
      <c r="L6" s="127"/>
      <c r="O6" s="135"/>
      <c r="P6" t="s">
        <v>116</v>
      </c>
    </row>
    <row r="7" spans="1:16" ht="39.75" customHeight="1" x14ac:dyDescent="0.25">
      <c r="A7" s="16"/>
      <c r="B7" s="17" t="s">
        <v>51</v>
      </c>
      <c r="C7" s="17" t="s">
        <v>57</v>
      </c>
      <c r="D7" s="87" t="s">
        <v>60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40.5" customHeight="1" x14ac:dyDescent="0.25">
      <c r="A8" s="16"/>
      <c r="B8" s="101" t="s">
        <v>52</v>
      </c>
      <c r="C8" s="101" t="s">
        <v>58</v>
      </c>
      <c r="D8" s="104" t="s">
        <v>123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28.5" customHeight="1" x14ac:dyDescent="0.25">
      <c r="A9" s="85"/>
      <c r="B9" s="54" t="s">
        <v>53</v>
      </c>
      <c r="C9" s="92" t="s">
        <v>41</v>
      </c>
      <c r="D9" s="90" t="s">
        <v>59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5.5" customHeight="1" x14ac:dyDescent="0.25">
      <c r="A10" s="164" t="s">
        <v>61</v>
      </c>
      <c r="B10" s="105" t="s">
        <v>62</v>
      </c>
      <c r="C10" s="105" t="s">
        <v>66</v>
      </c>
      <c r="D10" s="106" t="s">
        <v>75</v>
      </c>
      <c r="E10" s="137" t="s">
        <v>114</v>
      </c>
      <c r="F10" s="7"/>
      <c r="G10" s="7"/>
      <c r="H10" s="7"/>
      <c r="I10" s="7"/>
      <c r="J10" s="7"/>
      <c r="K10" s="7"/>
      <c r="L10" s="127"/>
    </row>
    <row r="11" spans="1:16" ht="28.5" customHeight="1" x14ac:dyDescent="0.25">
      <c r="A11" s="155"/>
      <c r="B11" s="107" t="s">
        <v>63</v>
      </c>
      <c r="C11" s="107" t="s">
        <v>67</v>
      </c>
      <c r="D11" s="108" t="s">
        <v>124</v>
      </c>
      <c r="E11" s="137" t="s">
        <v>114</v>
      </c>
      <c r="F11" s="7"/>
      <c r="G11" s="7"/>
      <c r="H11" s="7"/>
      <c r="I11" s="7"/>
      <c r="J11" s="7"/>
      <c r="K11" s="7"/>
      <c r="L11" s="127"/>
    </row>
    <row r="12" spans="1:16" ht="27" customHeight="1" x14ac:dyDescent="0.25">
      <c r="A12" s="155"/>
      <c r="B12" s="109"/>
      <c r="C12" s="110" t="s">
        <v>68</v>
      </c>
      <c r="D12" s="111" t="s">
        <v>125</v>
      </c>
      <c r="E12" s="137" t="s">
        <v>114</v>
      </c>
      <c r="F12" s="7"/>
      <c r="G12" s="7"/>
      <c r="H12" s="7"/>
      <c r="I12" s="7"/>
      <c r="J12" s="7"/>
      <c r="K12" s="7"/>
      <c r="L12" s="127"/>
    </row>
    <row r="13" spans="1:16" ht="27.75" customHeight="1" x14ac:dyDescent="0.25">
      <c r="A13" s="88"/>
      <c r="B13" s="107" t="s">
        <v>64</v>
      </c>
      <c r="C13" s="107" t="s">
        <v>69</v>
      </c>
      <c r="D13" s="112" t="s">
        <v>74</v>
      </c>
      <c r="E13" s="137" t="s">
        <v>114</v>
      </c>
      <c r="F13" s="7"/>
      <c r="G13" s="7"/>
      <c r="H13" s="7"/>
      <c r="I13" s="7"/>
      <c r="J13" s="7"/>
      <c r="K13" s="7"/>
      <c r="L13" s="127"/>
    </row>
    <row r="14" spans="1:16" ht="27.75" customHeight="1" x14ac:dyDescent="0.25">
      <c r="A14" s="88"/>
      <c r="B14" s="25"/>
      <c r="C14" s="93" t="s">
        <v>70</v>
      </c>
      <c r="D14" s="87" t="s">
        <v>73</v>
      </c>
      <c r="E14" s="137" t="s">
        <v>114</v>
      </c>
      <c r="F14" s="7"/>
      <c r="G14" s="7"/>
      <c r="H14" s="7"/>
      <c r="I14" s="7"/>
      <c r="J14" s="7"/>
      <c r="K14" s="7"/>
      <c r="L14" s="127"/>
    </row>
    <row r="15" spans="1:16" ht="28.5" customHeight="1" x14ac:dyDescent="0.25">
      <c r="A15" s="88"/>
      <c r="B15" s="109"/>
      <c r="C15" s="113" t="s">
        <v>76</v>
      </c>
      <c r="D15" s="111" t="s">
        <v>72</v>
      </c>
      <c r="E15" s="137" t="s">
        <v>114</v>
      </c>
      <c r="F15" s="7"/>
      <c r="G15" s="7"/>
      <c r="H15" s="7"/>
      <c r="I15" s="7"/>
      <c r="J15" s="7"/>
      <c r="K15" s="7"/>
      <c r="L15" s="127"/>
    </row>
    <row r="16" spans="1:16" ht="26.25" customHeight="1" x14ac:dyDescent="0.25">
      <c r="A16" s="56"/>
      <c r="B16" s="54" t="s">
        <v>65</v>
      </c>
      <c r="C16" s="94" t="s">
        <v>41</v>
      </c>
      <c r="D16" s="90" t="s">
        <v>71</v>
      </c>
      <c r="E16" s="137" t="s">
        <v>114</v>
      </c>
      <c r="F16" s="7"/>
      <c r="G16" s="7"/>
      <c r="H16" s="7"/>
      <c r="I16" s="7"/>
      <c r="J16" s="7"/>
      <c r="K16" s="7"/>
      <c r="L16" s="127"/>
    </row>
    <row r="17" spans="1:12" ht="28.5" customHeight="1" x14ac:dyDescent="0.25">
      <c r="A17" s="84" t="s">
        <v>35</v>
      </c>
      <c r="B17" s="83" t="s">
        <v>45</v>
      </c>
      <c r="C17" s="83" t="s">
        <v>46</v>
      </c>
      <c r="D17" s="89" t="s">
        <v>154</v>
      </c>
      <c r="E17" s="137" t="s">
        <v>114</v>
      </c>
      <c r="F17" s="11"/>
      <c r="G17" s="11"/>
      <c r="H17" s="11"/>
      <c r="I17" s="11"/>
      <c r="J17" s="11"/>
      <c r="K17" s="11"/>
      <c r="L17" s="126"/>
    </row>
    <row r="18" spans="1:12" ht="27.75" customHeight="1" x14ac:dyDescent="0.25">
      <c r="A18" s="84" t="s">
        <v>34</v>
      </c>
      <c r="B18" s="106" t="s">
        <v>37</v>
      </c>
      <c r="C18" s="114" t="s">
        <v>41</v>
      </c>
      <c r="D18" s="106" t="s">
        <v>42</v>
      </c>
      <c r="E18" s="137" t="s">
        <v>114</v>
      </c>
      <c r="F18" s="11"/>
      <c r="G18" s="11"/>
      <c r="H18" s="11"/>
      <c r="I18" s="11"/>
      <c r="J18" s="11"/>
      <c r="K18" s="11"/>
      <c r="L18" s="126"/>
    </row>
    <row r="19" spans="1:12" ht="27.75" customHeight="1" x14ac:dyDescent="0.25">
      <c r="A19" s="96"/>
      <c r="B19" s="166" t="s">
        <v>38</v>
      </c>
      <c r="C19" s="112" t="s">
        <v>40</v>
      </c>
      <c r="D19" s="112" t="s">
        <v>126</v>
      </c>
      <c r="E19" s="137" t="s">
        <v>114</v>
      </c>
      <c r="F19" s="7"/>
      <c r="G19" s="7"/>
      <c r="H19" s="7"/>
      <c r="I19" s="7"/>
      <c r="J19" s="7"/>
      <c r="K19" s="7"/>
      <c r="L19" s="127"/>
    </row>
    <row r="20" spans="1:12" ht="41.25" customHeight="1" x14ac:dyDescent="0.25">
      <c r="A20" s="96"/>
      <c r="B20" s="167"/>
      <c r="C20" s="111"/>
      <c r="D20" s="111" t="s">
        <v>43</v>
      </c>
      <c r="E20" s="137" t="s">
        <v>114</v>
      </c>
      <c r="F20" s="7"/>
      <c r="G20" s="7"/>
      <c r="H20" s="7"/>
      <c r="I20" s="7"/>
      <c r="J20" s="7"/>
      <c r="K20" s="7"/>
      <c r="L20" s="127"/>
    </row>
    <row r="21" spans="1:12" ht="28.5" customHeight="1" x14ac:dyDescent="0.25">
      <c r="A21" s="16"/>
      <c r="B21" s="90"/>
      <c r="C21" s="90" t="s">
        <v>39</v>
      </c>
      <c r="D21" s="90" t="s">
        <v>44</v>
      </c>
      <c r="E21" s="137" t="s">
        <v>114</v>
      </c>
      <c r="F21" s="7"/>
      <c r="G21" s="7"/>
      <c r="H21" s="7"/>
      <c r="I21" s="7"/>
      <c r="J21" s="7"/>
      <c r="K21" s="7"/>
      <c r="L21" s="127"/>
    </row>
    <row r="22" spans="1:12" ht="27" customHeight="1" thickBot="1" x14ac:dyDescent="0.3">
      <c r="A22" s="97" t="s">
        <v>33</v>
      </c>
      <c r="B22" s="89" t="s">
        <v>119</v>
      </c>
      <c r="C22" s="106" t="s">
        <v>120</v>
      </c>
      <c r="D22" s="90" t="s">
        <v>121</v>
      </c>
      <c r="E22" s="137" t="s">
        <v>114</v>
      </c>
      <c r="F22" s="11"/>
      <c r="G22" s="11"/>
      <c r="H22" s="11"/>
      <c r="I22" s="11"/>
      <c r="J22" s="11"/>
      <c r="K22" s="11"/>
      <c r="L22" s="126"/>
    </row>
    <row r="23" spans="1:12" ht="16.5" thickBot="1" x14ac:dyDescent="0.3">
      <c r="A23" s="58" t="s">
        <v>24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2" ht="26.25" thickBot="1" x14ac:dyDescent="0.3">
      <c r="A24" s="39" t="s">
        <v>0</v>
      </c>
      <c r="B24" s="40" t="s">
        <v>1</v>
      </c>
      <c r="C24" s="41" t="s">
        <v>21</v>
      </c>
      <c r="D24" s="40" t="s">
        <v>22</v>
      </c>
      <c r="E24" s="40" t="s">
        <v>23</v>
      </c>
      <c r="F24" s="40" t="s">
        <v>23</v>
      </c>
      <c r="G24" s="40" t="s">
        <v>23</v>
      </c>
      <c r="H24" s="40" t="s">
        <v>23</v>
      </c>
      <c r="I24" s="40" t="s">
        <v>23</v>
      </c>
      <c r="J24" s="40" t="s">
        <v>23</v>
      </c>
      <c r="K24" s="40" t="s">
        <v>23</v>
      </c>
      <c r="L24" s="42" t="s">
        <v>113</v>
      </c>
    </row>
    <row r="25" spans="1:12" ht="41.25" customHeight="1" x14ac:dyDescent="0.25">
      <c r="A25" s="154" t="s">
        <v>2</v>
      </c>
      <c r="B25" s="7" t="s">
        <v>3</v>
      </c>
      <c r="C25" s="5" t="s">
        <v>6</v>
      </c>
      <c r="D25" s="71" t="s">
        <v>87</v>
      </c>
      <c r="E25" s="137" t="s">
        <v>114</v>
      </c>
      <c r="F25" s="23">
        <v>3.1600000000000003E-2</v>
      </c>
      <c r="G25" s="145">
        <v>5584</v>
      </c>
      <c r="H25" s="146" t="s">
        <v>31</v>
      </c>
      <c r="I25" s="148">
        <f>G25</f>
        <v>5584</v>
      </c>
      <c r="J25" s="162">
        <v>1</v>
      </c>
      <c r="K25" s="160">
        <f>I25*J25</f>
        <v>5584</v>
      </c>
      <c r="L25" s="129"/>
    </row>
    <row r="26" spans="1:12" ht="41.25" customHeight="1" x14ac:dyDescent="0.25">
      <c r="A26" s="155"/>
      <c r="B26" s="7" t="s">
        <v>4</v>
      </c>
      <c r="C26" s="4"/>
      <c r="D26" s="3"/>
      <c r="E26" s="137"/>
      <c r="F26" s="9"/>
      <c r="G26" s="145"/>
      <c r="H26" s="147"/>
      <c r="I26" s="149"/>
      <c r="J26" s="163"/>
      <c r="K26" s="161"/>
      <c r="L26" s="127"/>
    </row>
    <row r="27" spans="1:12" ht="27.75" customHeight="1" thickBot="1" x14ac:dyDescent="0.3">
      <c r="A27" s="55"/>
      <c r="B27" s="8" t="s">
        <v>5</v>
      </c>
      <c r="C27" s="2"/>
      <c r="D27" s="6"/>
      <c r="E27" s="137"/>
      <c r="F27" s="18"/>
      <c r="G27" s="18"/>
      <c r="H27" s="18"/>
      <c r="I27" s="18"/>
      <c r="J27" s="18"/>
      <c r="K27" s="18"/>
      <c r="L27" s="128"/>
    </row>
    <row r="28" spans="1:12" ht="18.75" customHeight="1" thickBot="1" x14ac:dyDescent="0.3">
      <c r="A28" s="27" t="s">
        <v>25</v>
      </c>
      <c r="B28" s="19"/>
      <c r="C28" s="20"/>
      <c r="D28" s="21"/>
      <c r="E28" s="22"/>
      <c r="F28" s="22"/>
      <c r="G28" s="22"/>
      <c r="H28" s="22"/>
      <c r="I28" s="22"/>
      <c r="J28" s="22"/>
      <c r="K28" s="22"/>
      <c r="L28" s="130"/>
    </row>
    <row r="29" spans="1:12" ht="18" customHeight="1" thickBot="1" x14ac:dyDescent="0.3">
      <c r="A29" s="82" t="s">
        <v>18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2" ht="26.25" thickBot="1" x14ac:dyDescent="0.3">
      <c r="A30" s="28" t="s">
        <v>0</v>
      </c>
      <c r="B30" s="29" t="s">
        <v>1</v>
      </c>
      <c r="C30" s="30" t="s">
        <v>20</v>
      </c>
      <c r="D30" s="29" t="s">
        <v>22</v>
      </c>
      <c r="E30" s="31" t="s">
        <v>23</v>
      </c>
      <c r="F30" s="31" t="s">
        <v>23</v>
      </c>
      <c r="G30" s="31" t="s">
        <v>23</v>
      </c>
      <c r="H30" s="31" t="s">
        <v>23</v>
      </c>
      <c r="I30" s="31" t="s">
        <v>23</v>
      </c>
      <c r="J30" s="31" t="s">
        <v>23</v>
      </c>
      <c r="K30" s="31" t="s">
        <v>23</v>
      </c>
      <c r="L30" s="131" t="s">
        <v>113</v>
      </c>
    </row>
    <row r="31" spans="1:12" ht="29.25" customHeight="1" x14ac:dyDescent="0.25">
      <c r="A31" s="15" t="s">
        <v>8</v>
      </c>
      <c r="B31" s="158" t="s">
        <v>9</v>
      </c>
      <c r="C31" s="71" t="s">
        <v>10</v>
      </c>
      <c r="D31" s="71" t="s">
        <v>85</v>
      </c>
      <c r="E31" s="137" t="s">
        <v>114</v>
      </c>
      <c r="F31" s="71"/>
      <c r="G31" s="71"/>
      <c r="H31" s="71"/>
      <c r="I31" s="71"/>
      <c r="J31" s="71"/>
      <c r="K31" s="71"/>
      <c r="L31" s="141" t="s">
        <v>139</v>
      </c>
    </row>
    <row r="32" spans="1:12" ht="16.5" customHeight="1" thickBot="1" x14ac:dyDescent="0.3">
      <c r="A32" s="55"/>
      <c r="B32" s="159"/>
      <c r="C32" s="13" t="s">
        <v>11</v>
      </c>
      <c r="D32" s="13" t="s">
        <v>86</v>
      </c>
      <c r="E32" s="137" t="s">
        <v>114</v>
      </c>
      <c r="F32" s="13"/>
      <c r="G32" s="13"/>
      <c r="H32" s="13"/>
      <c r="I32" s="13"/>
      <c r="J32" s="13"/>
      <c r="K32" s="13"/>
      <c r="L32" s="132" t="s">
        <v>140</v>
      </c>
    </row>
    <row r="33" spans="1:12" ht="16.5" thickBot="1" x14ac:dyDescent="0.3">
      <c r="A33" s="50" t="s">
        <v>19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</row>
    <row r="34" spans="1:12" ht="26.25" thickBot="1" x14ac:dyDescent="0.3">
      <c r="A34" s="45" t="s">
        <v>0</v>
      </c>
      <c r="B34" s="46" t="s">
        <v>1</v>
      </c>
      <c r="C34" s="47" t="s">
        <v>20</v>
      </c>
      <c r="D34" s="46" t="s">
        <v>22</v>
      </c>
      <c r="E34" s="46" t="s">
        <v>23</v>
      </c>
      <c r="F34" s="46" t="s">
        <v>23</v>
      </c>
      <c r="G34" s="46" t="s">
        <v>23</v>
      </c>
      <c r="H34" s="46" t="s">
        <v>23</v>
      </c>
      <c r="I34" s="46" t="s">
        <v>23</v>
      </c>
      <c r="J34" s="46" t="s">
        <v>23</v>
      </c>
      <c r="K34" s="46" t="s">
        <v>23</v>
      </c>
      <c r="L34" s="48" t="s">
        <v>113</v>
      </c>
    </row>
    <row r="35" spans="1:12" ht="28.5" customHeight="1" x14ac:dyDescent="0.25">
      <c r="A35" s="15" t="s">
        <v>12</v>
      </c>
      <c r="B35" s="158" t="s">
        <v>13</v>
      </c>
      <c r="C35" s="12" t="s">
        <v>14</v>
      </c>
      <c r="D35" s="12" t="s">
        <v>84</v>
      </c>
      <c r="E35" s="137" t="s">
        <v>114</v>
      </c>
      <c r="F35" s="49"/>
      <c r="G35" s="49"/>
      <c r="H35" s="49"/>
      <c r="I35" s="49"/>
      <c r="J35" s="49"/>
      <c r="K35" s="49"/>
      <c r="L35" s="152" t="s">
        <v>153</v>
      </c>
    </row>
    <row r="36" spans="1:12" ht="29.25" customHeight="1" thickBot="1" x14ac:dyDescent="0.3">
      <c r="A36" s="61"/>
      <c r="B36" s="159"/>
      <c r="C36" s="80" t="s">
        <v>15</v>
      </c>
      <c r="D36" s="80" t="s">
        <v>83</v>
      </c>
      <c r="E36" s="138" t="s">
        <v>114</v>
      </c>
      <c r="F36" s="81"/>
      <c r="G36" s="81"/>
      <c r="H36" s="81"/>
      <c r="I36" s="81"/>
      <c r="J36" s="81"/>
      <c r="K36" s="81"/>
      <c r="L36" s="153"/>
    </row>
    <row r="37" spans="1:12" ht="6.75" customHeight="1" thickBot="1" x14ac:dyDescent="0.3"/>
    <row r="38" spans="1:12" ht="15.75" thickBot="1" x14ac:dyDescent="0.3">
      <c r="B38" s="142" t="s">
        <v>16</v>
      </c>
      <c r="C38" s="62" t="s">
        <v>17</v>
      </c>
      <c r="D38" s="78">
        <v>29130</v>
      </c>
      <c r="E38" s="73"/>
      <c r="F38" s="73"/>
      <c r="G38" s="24" t="s">
        <v>28</v>
      </c>
    </row>
    <row r="39" spans="1:12" ht="15.75" thickBot="1" x14ac:dyDescent="0.3">
      <c r="B39" s="143"/>
      <c r="C39" s="63" t="s">
        <v>26</v>
      </c>
      <c r="D39" s="67">
        <v>5584</v>
      </c>
      <c r="E39" s="74"/>
      <c r="F39" s="74"/>
      <c r="G39" s="86" t="s">
        <v>90</v>
      </c>
    </row>
    <row r="40" spans="1:12" ht="14.25" customHeight="1" thickBot="1" x14ac:dyDescent="0.3">
      <c r="B40" s="143"/>
      <c r="C40" s="63" t="s">
        <v>30</v>
      </c>
      <c r="D40" s="67">
        <v>1609</v>
      </c>
      <c r="E40" s="74"/>
      <c r="F40" s="74"/>
    </row>
    <row r="41" spans="1:12" ht="15.75" hidden="1" thickBot="1" x14ac:dyDescent="0.3">
      <c r="B41" s="143"/>
      <c r="C41" s="64" t="s">
        <v>118</v>
      </c>
      <c r="D41" s="69">
        <v>1413</v>
      </c>
      <c r="E41" s="75"/>
      <c r="F41" s="75"/>
    </row>
    <row r="42" spans="1:12" ht="15.75" hidden="1" thickBot="1" x14ac:dyDescent="0.3">
      <c r="B42" s="143"/>
      <c r="C42" s="66" t="s">
        <v>29</v>
      </c>
      <c r="D42" s="70">
        <v>196</v>
      </c>
      <c r="E42" s="76"/>
      <c r="F42" s="76"/>
    </row>
    <row r="43" spans="1:12" ht="13.5" customHeight="1" thickBot="1" x14ac:dyDescent="0.3">
      <c r="B43" s="144"/>
      <c r="C43" s="65" t="s">
        <v>27</v>
      </c>
      <c r="D43" s="68">
        <v>36323</v>
      </c>
      <c r="E43" s="77"/>
      <c r="F43" s="77"/>
    </row>
    <row r="44" spans="1:12" ht="14.25" customHeight="1" x14ac:dyDescent="0.25">
      <c r="D44" s="26"/>
      <c r="E44" s="72"/>
      <c r="F44" s="72"/>
    </row>
    <row r="45" spans="1:12" x14ac:dyDescent="0.25">
      <c r="E45" s="53"/>
      <c r="F45" s="53"/>
    </row>
  </sheetData>
  <mergeCells count="13">
    <mergeCell ref="L35:L36"/>
    <mergeCell ref="A5:A6"/>
    <mergeCell ref="A25:A26"/>
    <mergeCell ref="K25:K26"/>
    <mergeCell ref="B38:B43"/>
    <mergeCell ref="G25:G26"/>
    <mergeCell ref="H25:H26"/>
    <mergeCell ref="I25:I26"/>
    <mergeCell ref="J25:J26"/>
    <mergeCell ref="B31:B32"/>
    <mergeCell ref="B35:B36"/>
    <mergeCell ref="A10:A12"/>
    <mergeCell ref="B19:B20"/>
  </mergeCells>
  <conditionalFormatting sqref="E5:E21">
    <cfRule type="cellIs" dxfId="283" priority="17" operator="equal">
      <formula>$P$7</formula>
    </cfRule>
    <cfRule type="cellIs" dxfId="282" priority="18" operator="equal">
      <formula>$P$6</formula>
    </cfRule>
    <cfRule type="cellIs" dxfId="281" priority="19" operator="equal">
      <formula>$P$5</formula>
    </cfRule>
    <cfRule type="cellIs" dxfId="280" priority="20" operator="notEqual">
      <formula>$P$4</formula>
    </cfRule>
  </conditionalFormatting>
  <conditionalFormatting sqref="E25:E27">
    <cfRule type="cellIs" dxfId="279" priority="13" operator="equal">
      <formula>$P$7</formula>
    </cfRule>
    <cfRule type="cellIs" dxfId="278" priority="14" operator="equal">
      <formula>$P$6</formula>
    </cfRule>
    <cfRule type="cellIs" dxfId="277" priority="15" operator="equal">
      <formula>$P$5</formula>
    </cfRule>
    <cfRule type="cellIs" dxfId="276" priority="16" operator="notEqual">
      <formula>$P$4</formula>
    </cfRule>
  </conditionalFormatting>
  <conditionalFormatting sqref="E35:E36">
    <cfRule type="cellIs" dxfId="275" priority="9" operator="equal">
      <formula>$P$7</formula>
    </cfRule>
    <cfRule type="cellIs" dxfId="274" priority="10" operator="equal">
      <formula>$P$6</formula>
    </cfRule>
    <cfRule type="cellIs" dxfId="273" priority="11" operator="equal">
      <formula>$P$5</formula>
    </cfRule>
    <cfRule type="cellIs" dxfId="272" priority="12" operator="notEqual">
      <formula>$P$4</formula>
    </cfRule>
  </conditionalFormatting>
  <conditionalFormatting sqref="E31:E32">
    <cfRule type="cellIs" dxfId="271" priority="5" operator="equal">
      <formula>$P$7</formula>
    </cfRule>
    <cfRule type="cellIs" dxfId="270" priority="6" operator="equal">
      <formula>$P$6</formula>
    </cfRule>
    <cfRule type="cellIs" dxfId="269" priority="7" operator="equal">
      <formula>$P$5</formula>
    </cfRule>
    <cfRule type="cellIs" dxfId="268" priority="8" operator="notEqual">
      <formula>$P$4</formula>
    </cfRule>
  </conditionalFormatting>
  <conditionalFormatting sqref="E22">
    <cfRule type="cellIs" dxfId="267" priority="1" operator="equal">
      <formula>$P$7</formula>
    </cfRule>
    <cfRule type="cellIs" dxfId="266" priority="2" operator="equal">
      <formula>$P$6</formula>
    </cfRule>
    <cfRule type="cellIs" dxfId="265" priority="3" operator="equal">
      <formula>$P$5</formula>
    </cfRule>
    <cfRule type="cellIs" dxfId="264" priority="4" operator="notEqual">
      <formula>$P$4</formula>
    </cfRule>
  </conditionalFormatting>
  <dataValidations count="1">
    <dataValidation type="list" allowBlank="1" showInputMessage="1" showErrorMessage="1" sqref="E31:E32 E25:E27 E35:E36 E5:E22" xr:uid="{A8B21B1E-BFD8-40A7-B6DC-C97EF9731799}">
      <formula1>$P$4:$P$7</formula1>
    </dataValidation>
  </dataValidations>
  <pageMargins left="0.7" right="0.7" top="0.75" bottom="0.75" header="0.3" footer="0.3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topLeftCell="A7" workbookViewId="0">
      <selection activeCell="A11" sqref="A11:XFD11"/>
    </sheetView>
  </sheetViews>
  <sheetFormatPr defaultRowHeight="15" x14ac:dyDescent="0.25"/>
  <cols>
    <col min="1" max="1" width="16" customWidth="1"/>
    <col min="2" max="2" width="45.5703125" customWidth="1"/>
    <col min="3" max="3" width="43.140625" customWidth="1"/>
    <col min="4" max="4" width="43.28515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5.140625" customWidth="1"/>
    <col min="15" max="16" width="0" hidden="1" customWidth="1"/>
  </cols>
  <sheetData>
    <row r="1" spans="1:16" ht="18" x14ac:dyDescent="0.25">
      <c r="A1" s="1" t="s">
        <v>100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43.5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32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thickBot="1" x14ac:dyDescent="0.3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16.5" thickBot="1" x14ac:dyDescent="0.3">
      <c r="A11" s="58" t="s">
        <v>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</row>
    <row r="12" spans="1:16" ht="26.25" thickBot="1" x14ac:dyDescent="0.3">
      <c r="A12" s="39" t="s">
        <v>0</v>
      </c>
      <c r="B12" s="40" t="s">
        <v>1</v>
      </c>
      <c r="C12" s="41" t="s">
        <v>21</v>
      </c>
      <c r="D12" s="40" t="s">
        <v>22</v>
      </c>
      <c r="E12" s="40" t="s">
        <v>23</v>
      </c>
      <c r="F12" s="40" t="s">
        <v>23</v>
      </c>
      <c r="G12" s="40" t="s">
        <v>23</v>
      </c>
      <c r="H12" s="40" t="s">
        <v>23</v>
      </c>
      <c r="I12" s="40" t="s">
        <v>23</v>
      </c>
      <c r="J12" s="40" t="s">
        <v>23</v>
      </c>
      <c r="K12" s="40" t="s">
        <v>23</v>
      </c>
      <c r="L12" s="42" t="s">
        <v>113</v>
      </c>
    </row>
    <row r="13" spans="1:16" ht="41.25" customHeight="1" x14ac:dyDescent="0.25">
      <c r="A13" s="154" t="s">
        <v>2</v>
      </c>
      <c r="B13" s="7" t="s">
        <v>3</v>
      </c>
      <c r="C13" s="5" t="s">
        <v>6</v>
      </c>
      <c r="D13" s="71" t="s">
        <v>87</v>
      </c>
      <c r="E13" s="137" t="s">
        <v>114</v>
      </c>
      <c r="F13" s="23">
        <v>4.8999999999999998E-3</v>
      </c>
      <c r="G13" s="145">
        <v>866</v>
      </c>
      <c r="H13" s="146" t="s">
        <v>31</v>
      </c>
      <c r="I13" s="148">
        <f>G13</f>
        <v>866</v>
      </c>
      <c r="J13" s="162">
        <v>1</v>
      </c>
      <c r="K13" s="156">
        <f>I13*J13</f>
        <v>866</v>
      </c>
      <c r="L13" s="139"/>
    </row>
    <row r="14" spans="1:16" ht="32.25" customHeight="1" x14ac:dyDescent="0.25">
      <c r="A14" s="155"/>
      <c r="B14" s="7"/>
      <c r="C14" s="4"/>
      <c r="D14" s="3"/>
      <c r="E14" s="137"/>
      <c r="F14" s="9"/>
      <c r="G14" s="145"/>
      <c r="H14" s="147"/>
      <c r="I14" s="149"/>
      <c r="J14" s="163"/>
      <c r="K14" s="157"/>
      <c r="L14" s="139"/>
    </row>
    <row r="15" spans="1:16" ht="27.75" customHeight="1" thickBot="1" x14ac:dyDescent="0.3">
      <c r="A15" s="55"/>
      <c r="B15" s="8" t="s">
        <v>128</v>
      </c>
      <c r="C15" s="2"/>
      <c r="D15" s="6"/>
      <c r="E15" s="137"/>
      <c r="F15" s="10"/>
      <c r="G15" s="10"/>
      <c r="H15" s="10"/>
      <c r="I15" s="10"/>
      <c r="J15" s="10"/>
      <c r="K15" s="10"/>
      <c r="L15" s="79"/>
    </row>
    <row r="16" spans="1:16" ht="18.75" customHeight="1" thickBot="1" x14ac:dyDescent="0.3">
      <c r="A16" s="27" t="s">
        <v>25</v>
      </c>
      <c r="B16" s="19"/>
      <c r="C16" s="20"/>
      <c r="D16" s="21"/>
      <c r="E16" s="22"/>
      <c r="F16" s="22"/>
      <c r="G16" s="22"/>
      <c r="H16" s="22"/>
      <c r="I16" s="22"/>
      <c r="J16" s="22"/>
      <c r="K16" s="22"/>
      <c r="L16" s="130"/>
    </row>
    <row r="17" spans="1:12" ht="18" customHeight="1" thickBot="1" x14ac:dyDescent="0.3">
      <c r="A17" s="82" t="s">
        <v>18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</row>
    <row r="18" spans="1:12" ht="26.25" thickBot="1" x14ac:dyDescent="0.3">
      <c r="A18" s="28" t="s">
        <v>0</v>
      </c>
      <c r="B18" s="29" t="s">
        <v>1</v>
      </c>
      <c r="C18" s="30" t="s">
        <v>20</v>
      </c>
      <c r="D18" s="29" t="s">
        <v>22</v>
      </c>
      <c r="E18" s="31" t="s">
        <v>23</v>
      </c>
      <c r="F18" s="31" t="s">
        <v>23</v>
      </c>
      <c r="G18" s="31" t="s">
        <v>23</v>
      </c>
      <c r="H18" s="31" t="s">
        <v>23</v>
      </c>
      <c r="I18" s="31" t="s">
        <v>23</v>
      </c>
      <c r="J18" s="31" t="s">
        <v>23</v>
      </c>
      <c r="K18" s="31" t="s">
        <v>23</v>
      </c>
      <c r="L18" s="131" t="s">
        <v>113</v>
      </c>
    </row>
    <row r="19" spans="1:12" ht="29.25" customHeight="1" x14ac:dyDescent="0.25">
      <c r="A19" s="15" t="s">
        <v>8</v>
      </c>
      <c r="B19" s="158" t="s">
        <v>9</v>
      </c>
      <c r="C19" s="71" t="s">
        <v>10</v>
      </c>
      <c r="D19" s="71" t="s">
        <v>85</v>
      </c>
      <c r="E19" s="137" t="s">
        <v>114</v>
      </c>
      <c r="F19" s="71"/>
      <c r="G19" s="71"/>
      <c r="H19" s="71"/>
      <c r="I19" s="71"/>
      <c r="J19" s="71"/>
      <c r="K19" s="71"/>
      <c r="L19" s="127" t="s">
        <v>141</v>
      </c>
    </row>
    <row r="20" spans="1:12" ht="26.25" thickBot="1" x14ac:dyDescent="0.3">
      <c r="A20" s="55"/>
      <c r="B20" s="159"/>
      <c r="C20" s="13" t="s">
        <v>11</v>
      </c>
      <c r="D20" s="13" t="s">
        <v>86</v>
      </c>
      <c r="E20" s="137" t="s">
        <v>114</v>
      </c>
      <c r="F20" s="13"/>
      <c r="G20" s="13"/>
      <c r="H20" s="13"/>
      <c r="I20" s="13"/>
      <c r="J20" s="13"/>
      <c r="K20" s="13"/>
      <c r="L20" s="132" t="s">
        <v>142</v>
      </c>
    </row>
    <row r="21" spans="1:12" ht="16.5" thickBot="1" x14ac:dyDescent="0.3">
      <c r="A21" s="50" t="s">
        <v>19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</row>
    <row r="22" spans="1:12" ht="26.25" thickBot="1" x14ac:dyDescent="0.3">
      <c r="A22" s="45" t="s">
        <v>0</v>
      </c>
      <c r="B22" s="46" t="s">
        <v>1</v>
      </c>
      <c r="C22" s="47" t="s">
        <v>20</v>
      </c>
      <c r="D22" s="46" t="s">
        <v>22</v>
      </c>
      <c r="E22" s="46" t="s">
        <v>23</v>
      </c>
      <c r="F22" s="46" t="s">
        <v>23</v>
      </c>
      <c r="G22" s="46" t="s">
        <v>23</v>
      </c>
      <c r="H22" s="46" t="s">
        <v>23</v>
      </c>
      <c r="I22" s="46" t="s">
        <v>23</v>
      </c>
      <c r="J22" s="46" t="s">
        <v>23</v>
      </c>
      <c r="K22" s="46" t="s">
        <v>23</v>
      </c>
      <c r="L22" s="48" t="s">
        <v>113</v>
      </c>
    </row>
    <row r="23" spans="1:12" ht="28.5" customHeight="1" x14ac:dyDescent="0.25">
      <c r="A23" s="15" t="s">
        <v>12</v>
      </c>
      <c r="B23" s="158" t="s">
        <v>13</v>
      </c>
      <c r="C23" s="12" t="s">
        <v>14</v>
      </c>
      <c r="D23" s="12" t="s">
        <v>84</v>
      </c>
      <c r="E23" s="137" t="s">
        <v>114</v>
      </c>
      <c r="F23" s="49"/>
      <c r="G23" s="49"/>
      <c r="H23" s="49"/>
      <c r="I23" s="49"/>
      <c r="J23" s="49"/>
      <c r="K23" s="49"/>
      <c r="L23" s="152" t="s">
        <v>153</v>
      </c>
    </row>
    <row r="24" spans="1:12" ht="29.25" customHeight="1" thickBot="1" x14ac:dyDescent="0.3">
      <c r="A24" s="61"/>
      <c r="B24" s="159"/>
      <c r="C24" s="80" t="s">
        <v>15</v>
      </c>
      <c r="D24" s="80" t="s">
        <v>83</v>
      </c>
      <c r="E24" s="138" t="s">
        <v>114</v>
      </c>
      <c r="F24" s="81"/>
      <c r="G24" s="81"/>
      <c r="H24" s="81"/>
      <c r="I24" s="81"/>
      <c r="J24" s="81"/>
      <c r="K24" s="81"/>
      <c r="L24" s="153"/>
    </row>
    <row r="25" spans="1:12" ht="6.75" customHeight="1" thickBot="1" x14ac:dyDescent="0.3"/>
    <row r="26" spans="1:12" ht="15.75" thickBot="1" x14ac:dyDescent="0.3">
      <c r="B26" s="142" t="s">
        <v>16</v>
      </c>
      <c r="C26" s="62" t="s">
        <v>17</v>
      </c>
      <c r="D26" s="78">
        <v>7377</v>
      </c>
      <c r="E26" s="73"/>
      <c r="F26" s="73"/>
      <c r="G26" s="24" t="s">
        <v>28</v>
      </c>
    </row>
    <row r="27" spans="1:12" ht="15.75" thickBot="1" x14ac:dyDescent="0.3">
      <c r="B27" s="143"/>
      <c r="C27" s="63" t="s">
        <v>26</v>
      </c>
      <c r="D27" s="67">
        <v>866</v>
      </c>
      <c r="E27" s="74"/>
      <c r="F27" s="74"/>
      <c r="G27" s="91" t="s">
        <v>82</v>
      </c>
    </row>
    <row r="28" spans="1:12" ht="14.25" customHeight="1" thickBot="1" x14ac:dyDescent="0.3">
      <c r="B28" s="143"/>
      <c r="C28" s="63" t="s">
        <v>30</v>
      </c>
      <c r="D28" s="67">
        <v>13124.8</v>
      </c>
      <c r="E28" s="74"/>
      <c r="F28" s="74"/>
    </row>
    <row r="29" spans="1:12" ht="15.75" hidden="1" thickBot="1" x14ac:dyDescent="0.3">
      <c r="B29" s="143"/>
      <c r="C29" s="64" t="s">
        <v>118</v>
      </c>
      <c r="D29" s="69">
        <v>12906</v>
      </c>
      <c r="E29" s="75"/>
      <c r="F29" s="75"/>
    </row>
    <row r="30" spans="1:12" ht="15.75" hidden="1" thickBot="1" x14ac:dyDescent="0.3">
      <c r="B30" s="143"/>
      <c r="C30" s="66" t="s">
        <v>29</v>
      </c>
      <c r="D30" s="70">
        <v>218.79999999999998</v>
      </c>
      <c r="E30" s="76"/>
      <c r="F30" s="76"/>
    </row>
    <row r="31" spans="1:12" ht="13.5" customHeight="1" thickBot="1" x14ac:dyDescent="0.3">
      <c r="B31" s="144"/>
      <c r="C31" s="65" t="s">
        <v>27</v>
      </c>
      <c r="D31" s="68">
        <v>21367.8</v>
      </c>
      <c r="E31" s="77"/>
      <c r="F31" s="77"/>
    </row>
    <row r="32" spans="1:12" ht="14.25" customHeight="1" thickBot="1" x14ac:dyDescent="0.3">
      <c r="C32" s="120" t="s">
        <v>93</v>
      </c>
      <c r="D32" s="121">
        <v>553</v>
      </c>
      <c r="E32" s="72"/>
      <c r="F32" s="72"/>
    </row>
    <row r="33" spans="5:6" x14ac:dyDescent="0.25">
      <c r="E33" s="53"/>
      <c r="F33" s="53"/>
    </row>
  </sheetData>
  <mergeCells count="10">
    <mergeCell ref="L23:L24"/>
    <mergeCell ref="K13:K14"/>
    <mergeCell ref="B19:B20"/>
    <mergeCell ref="B23:B24"/>
    <mergeCell ref="B26:B31"/>
    <mergeCell ref="A13:A14"/>
    <mergeCell ref="G13:G14"/>
    <mergeCell ref="H13:H14"/>
    <mergeCell ref="I13:I14"/>
    <mergeCell ref="J13:J14"/>
  </mergeCells>
  <conditionalFormatting sqref="E5:E9">
    <cfRule type="cellIs" dxfId="263" priority="17" operator="equal">
      <formula>$P$7</formula>
    </cfRule>
    <cfRule type="cellIs" dxfId="262" priority="18" operator="equal">
      <formula>$P$6</formula>
    </cfRule>
    <cfRule type="cellIs" dxfId="261" priority="19" operator="equal">
      <formula>$P$5</formula>
    </cfRule>
    <cfRule type="cellIs" dxfId="260" priority="20" operator="notEqual">
      <formula>$P$4</formula>
    </cfRule>
  </conditionalFormatting>
  <conditionalFormatting sqref="E13:E15">
    <cfRule type="cellIs" dxfId="259" priority="13" operator="equal">
      <formula>$P$7</formula>
    </cfRule>
    <cfRule type="cellIs" dxfId="258" priority="14" operator="equal">
      <formula>$P$6</formula>
    </cfRule>
    <cfRule type="cellIs" dxfId="257" priority="15" operator="equal">
      <formula>$P$5</formula>
    </cfRule>
    <cfRule type="cellIs" dxfId="256" priority="16" operator="notEqual">
      <formula>$P$4</formula>
    </cfRule>
  </conditionalFormatting>
  <conditionalFormatting sqref="E19:E20">
    <cfRule type="cellIs" dxfId="255" priority="9" operator="equal">
      <formula>$P$7</formula>
    </cfRule>
    <cfRule type="cellIs" dxfId="254" priority="10" operator="equal">
      <formula>$P$6</formula>
    </cfRule>
    <cfRule type="cellIs" dxfId="253" priority="11" operator="equal">
      <formula>$P$5</formula>
    </cfRule>
    <cfRule type="cellIs" dxfId="252" priority="12" operator="notEqual">
      <formula>$P$4</formula>
    </cfRule>
  </conditionalFormatting>
  <conditionalFormatting sqref="E23:E24">
    <cfRule type="cellIs" dxfId="251" priority="5" operator="equal">
      <formula>$P$7</formula>
    </cfRule>
    <cfRule type="cellIs" dxfId="250" priority="6" operator="equal">
      <formula>$P$6</formula>
    </cfRule>
    <cfRule type="cellIs" dxfId="249" priority="7" operator="equal">
      <formula>$P$5</formula>
    </cfRule>
    <cfRule type="cellIs" dxfId="248" priority="8" operator="notEqual">
      <formula>$P$4</formula>
    </cfRule>
  </conditionalFormatting>
  <conditionalFormatting sqref="E10">
    <cfRule type="cellIs" dxfId="247" priority="1" operator="equal">
      <formula>$P$7</formula>
    </cfRule>
    <cfRule type="cellIs" dxfId="246" priority="2" operator="equal">
      <formula>$P$6</formula>
    </cfRule>
    <cfRule type="cellIs" dxfId="245" priority="3" operator="equal">
      <formula>$P$5</formula>
    </cfRule>
    <cfRule type="cellIs" dxfId="244" priority="4" operator="notEqual">
      <formula>$P$4</formula>
    </cfRule>
  </conditionalFormatting>
  <dataValidations count="1">
    <dataValidation type="list" allowBlank="1" showInputMessage="1" showErrorMessage="1" sqref="E23:E24 E13:E15 E19:E20 E5:E10" xr:uid="{9106123E-26F0-4077-9C1E-3CB1DC5A06B5}">
      <formula1>$P$4:$P$7</formula1>
    </dataValidation>
  </dataValidations>
  <pageMargins left="0.7" right="0.7" top="0.75" bottom="0.75" header="0.3" footer="0.3"/>
  <pageSetup paperSize="8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9"/>
  <sheetViews>
    <sheetView topLeftCell="A16" workbookViewId="0">
      <selection activeCell="L32" sqref="L32"/>
    </sheetView>
  </sheetViews>
  <sheetFormatPr defaultRowHeight="15" x14ac:dyDescent="0.25"/>
  <cols>
    <col min="1" max="1" width="19.5703125" customWidth="1"/>
    <col min="2" max="2" width="46.7109375" customWidth="1"/>
    <col min="3" max="3" width="45.42578125" customWidth="1"/>
    <col min="4" max="4" width="55.425781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1.5703125" customWidth="1"/>
    <col min="15" max="16" width="0" hidden="1" customWidth="1"/>
  </cols>
  <sheetData>
    <row r="1" spans="1:16" ht="18" x14ac:dyDescent="0.25">
      <c r="A1" s="1" t="s">
        <v>101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25.5" customHeight="1" x14ac:dyDescent="0.25">
      <c r="A5" s="164" t="s">
        <v>61</v>
      </c>
      <c r="B5" s="107" t="s">
        <v>63</v>
      </c>
      <c r="C5" s="107" t="s">
        <v>67</v>
      </c>
      <c r="D5" s="108" t="s">
        <v>124</v>
      </c>
      <c r="E5" s="137" t="s">
        <v>114</v>
      </c>
      <c r="F5" s="7"/>
      <c r="G5" s="7"/>
      <c r="H5" s="7"/>
      <c r="I5" s="7"/>
      <c r="J5" s="7"/>
      <c r="K5" s="7"/>
      <c r="L5" s="127"/>
      <c r="O5" s="134"/>
      <c r="P5" t="s">
        <v>115</v>
      </c>
    </row>
    <row r="6" spans="1:16" ht="15" customHeight="1" x14ac:dyDescent="0.25">
      <c r="A6" s="155"/>
      <c r="B6" s="109"/>
      <c r="C6" s="110" t="s">
        <v>68</v>
      </c>
      <c r="D6" s="111" t="s">
        <v>125</v>
      </c>
      <c r="E6" s="137" t="s">
        <v>114</v>
      </c>
      <c r="F6" s="7"/>
      <c r="G6" s="7"/>
      <c r="H6" s="7"/>
      <c r="I6" s="7"/>
      <c r="J6" s="7"/>
      <c r="K6" s="7"/>
      <c r="L6" s="127"/>
      <c r="O6" s="135"/>
      <c r="P6" t="s">
        <v>116</v>
      </c>
    </row>
    <row r="7" spans="1:16" ht="27" customHeight="1" x14ac:dyDescent="0.25">
      <c r="A7" s="155"/>
      <c r="B7" s="107" t="s">
        <v>64</v>
      </c>
      <c r="C7" s="107" t="s">
        <v>69</v>
      </c>
      <c r="D7" s="112" t="s">
        <v>74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12.75" customHeight="1" x14ac:dyDescent="0.25">
      <c r="A8" s="88"/>
      <c r="B8" s="25"/>
      <c r="C8" s="93" t="s">
        <v>70</v>
      </c>
      <c r="D8" s="87" t="s">
        <v>73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12.75" customHeight="1" x14ac:dyDescent="0.25">
      <c r="A9" s="88"/>
      <c r="B9" s="109"/>
      <c r="C9" s="113" t="s">
        <v>76</v>
      </c>
      <c r="D9" s="111" t="s">
        <v>72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88"/>
      <c r="B10" s="54" t="s">
        <v>65</v>
      </c>
      <c r="C10" s="94" t="s">
        <v>41</v>
      </c>
      <c r="D10" s="90" t="s">
        <v>71</v>
      </c>
      <c r="E10" s="137" t="s">
        <v>114</v>
      </c>
      <c r="F10" s="7"/>
      <c r="G10" s="7"/>
      <c r="H10" s="7"/>
      <c r="I10" s="7"/>
      <c r="J10" s="7"/>
      <c r="K10" s="7"/>
      <c r="L10" s="127"/>
    </row>
    <row r="11" spans="1:16" ht="27.75" customHeight="1" x14ac:dyDescent="0.25">
      <c r="A11" s="84" t="s">
        <v>35</v>
      </c>
      <c r="B11" s="83" t="s">
        <v>45</v>
      </c>
      <c r="C11" s="83" t="s">
        <v>46</v>
      </c>
      <c r="D11" s="89" t="s">
        <v>47</v>
      </c>
      <c r="E11" s="137" t="s">
        <v>114</v>
      </c>
      <c r="F11" s="11"/>
      <c r="G11" s="11"/>
      <c r="H11" s="11"/>
      <c r="I11" s="11"/>
      <c r="J11" s="11"/>
      <c r="K11" s="11"/>
      <c r="L11" s="126"/>
    </row>
    <row r="12" spans="1:16" ht="26.25" customHeight="1" x14ac:dyDescent="0.25">
      <c r="A12" s="84" t="s">
        <v>34</v>
      </c>
      <c r="B12" s="106" t="s">
        <v>37</v>
      </c>
      <c r="C12" s="114" t="s">
        <v>41</v>
      </c>
      <c r="D12" s="106" t="s">
        <v>42</v>
      </c>
      <c r="E12" s="137" t="s">
        <v>114</v>
      </c>
      <c r="F12" s="11"/>
      <c r="G12" s="11"/>
      <c r="H12" s="11"/>
      <c r="I12" s="11"/>
      <c r="J12" s="11"/>
      <c r="K12" s="11"/>
      <c r="L12" s="126"/>
    </row>
    <row r="13" spans="1:16" ht="27" customHeight="1" x14ac:dyDescent="0.25">
      <c r="A13" s="96"/>
      <c r="B13" s="166" t="s">
        <v>38</v>
      </c>
      <c r="C13" s="112" t="s">
        <v>40</v>
      </c>
      <c r="D13" s="112" t="s">
        <v>127</v>
      </c>
      <c r="E13" s="137" t="s">
        <v>114</v>
      </c>
      <c r="F13" s="7"/>
      <c r="G13" s="7"/>
      <c r="H13" s="7"/>
      <c r="I13" s="7"/>
      <c r="J13" s="7"/>
      <c r="K13" s="7"/>
      <c r="L13" s="127"/>
    </row>
    <row r="14" spans="1:16" ht="40.5" customHeight="1" x14ac:dyDescent="0.25">
      <c r="A14" s="96"/>
      <c r="B14" s="167"/>
      <c r="C14" s="111"/>
      <c r="D14" s="111" t="s">
        <v>43</v>
      </c>
      <c r="E14" s="137" t="s">
        <v>114</v>
      </c>
      <c r="F14" s="7"/>
      <c r="G14" s="7"/>
      <c r="H14" s="7"/>
      <c r="I14" s="7"/>
      <c r="J14" s="7"/>
      <c r="K14" s="7"/>
      <c r="L14" s="127"/>
    </row>
    <row r="15" spans="1:16" ht="29.25" customHeight="1" x14ac:dyDescent="0.25">
      <c r="A15" s="16"/>
      <c r="B15" s="90"/>
      <c r="C15" s="90" t="s">
        <v>39</v>
      </c>
      <c r="D15" s="90" t="s">
        <v>44</v>
      </c>
      <c r="E15" s="137" t="s">
        <v>114</v>
      </c>
      <c r="F15" s="7"/>
      <c r="G15" s="7"/>
      <c r="H15" s="7"/>
      <c r="I15" s="7"/>
      <c r="J15" s="7"/>
      <c r="K15" s="7"/>
      <c r="L15" s="127"/>
    </row>
    <row r="16" spans="1:16" ht="16.5" customHeight="1" thickBot="1" x14ac:dyDescent="0.3">
      <c r="A16" s="97" t="s">
        <v>33</v>
      </c>
      <c r="B16" s="89" t="s">
        <v>128</v>
      </c>
      <c r="C16" s="106" t="s">
        <v>120</v>
      </c>
      <c r="D16" s="90" t="s">
        <v>121</v>
      </c>
      <c r="E16" s="137" t="s">
        <v>114</v>
      </c>
      <c r="F16" s="11"/>
      <c r="G16" s="11"/>
      <c r="H16" s="11"/>
      <c r="I16" s="11"/>
      <c r="J16" s="11"/>
      <c r="K16" s="11"/>
      <c r="L16" s="126"/>
    </row>
    <row r="17" spans="1:12" ht="16.5" thickBot="1" x14ac:dyDescent="0.3">
      <c r="A17" s="58" t="s">
        <v>24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</row>
    <row r="18" spans="1:12" ht="26.25" thickBot="1" x14ac:dyDescent="0.3">
      <c r="A18" s="39" t="s">
        <v>0</v>
      </c>
      <c r="B18" s="40" t="s">
        <v>1</v>
      </c>
      <c r="C18" s="41" t="s">
        <v>21</v>
      </c>
      <c r="D18" s="40" t="s">
        <v>22</v>
      </c>
      <c r="E18" s="40" t="s">
        <v>23</v>
      </c>
      <c r="F18" s="40" t="s">
        <v>23</v>
      </c>
      <c r="G18" s="40" t="s">
        <v>23</v>
      </c>
      <c r="H18" s="40" t="s">
        <v>23</v>
      </c>
      <c r="I18" s="40" t="s">
        <v>23</v>
      </c>
      <c r="J18" s="40" t="s">
        <v>23</v>
      </c>
      <c r="K18" s="40" t="s">
        <v>23</v>
      </c>
      <c r="L18" s="42" t="s">
        <v>113</v>
      </c>
    </row>
    <row r="19" spans="1:12" ht="41.25" customHeight="1" x14ac:dyDescent="0.25">
      <c r="A19" s="154" t="s">
        <v>2</v>
      </c>
      <c r="B19" s="7" t="s">
        <v>3</v>
      </c>
      <c r="C19" s="5" t="s">
        <v>6</v>
      </c>
      <c r="D19" s="71" t="s">
        <v>87</v>
      </c>
      <c r="E19" s="137" t="s">
        <v>114</v>
      </c>
      <c r="F19" s="23">
        <v>9.1999999999999998E-3</v>
      </c>
      <c r="G19" s="145">
        <v>1626</v>
      </c>
      <c r="H19" s="146" t="s">
        <v>31</v>
      </c>
      <c r="I19" s="148">
        <f>G19</f>
        <v>1626</v>
      </c>
      <c r="J19" s="162">
        <v>1</v>
      </c>
      <c r="K19" s="156">
        <f>I19*J19</f>
        <v>1626</v>
      </c>
      <c r="L19" s="139"/>
    </row>
    <row r="20" spans="1:12" ht="41.25" customHeight="1" x14ac:dyDescent="0.25">
      <c r="A20" s="155"/>
      <c r="B20" s="7" t="s">
        <v>4</v>
      </c>
      <c r="C20" s="4"/>
      <c r="D20" s="3"/>
      <c r="E20" s="137"/>
      <c r="F20" s="9"/>
      <c r="G20" s="145"/>
      <c r="H20" s="147"/>
      <c r="I20" s="149"/>
      <c r="J20" s="163"/>
      <c r="K20" s="157"/>
      <c r="L20" s="139"/>
    </row>
    <row r="21" spans="1:12" ht="27.75" customHeight="1" thickBot="1" x14ac:dyDescent="0.3">
      <c r="A21" s="55"/>
      <c r="B21" s="8" t="s">
        <v>5</v>
      </c>
      <c r="C21" s="2"/>
      <c r="D21" s="6"/>
      <c r="E21" s="137"/>
      <c r="F21" s="10"/>
      <c r="G21" s="10"/>
      <c r="H21" s="2"/>
      <c r="I21" s="10"/>
      <c r="J21" s="2"/>
      <c r="K21" s="79"/>
      <c r="L21" s="139"/>
    </row>
    <row r="22" spans="1:12" ht="18.75" customHeight="1" thickBot="1" x14ac:dyDescent="0.3">
      <c r="A22" s="27" t="s">
        <v>25</v>
      </c>
      <c r="B22" s="19"/>
      <c r="C22" s="20"/>
      <c r="D22" s="21"/>
      <c r="E22" s="22"/>
      <c r="F22" s="22"/>
      <c r="G22" s="22"/>
      <c r="H22" s="22"/>
      <c r="I22" s="22"/>
      <c r="J22" s="22"/>
      <c r="K22" s="22"/>
      <c r="L22" s="130"/>
    </row>
    <row r="23" spans="1:12" ht="18" customHeight="1" thickBot="1" x14ac:dyDescent="0.3">
      <c r="A23" s="82" t="s">
        <v>18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4"/>
    </row>
    <row r="24" spans="1:12" ht="26.25" thickBot="1" x14ac:dyDescent="0.3">
      <c r="A24" s="28" t="s">
        <v>0</v>
      </c>
      <c r="B24" s="29" t="s">
        <v>1</v>
      </c>
      <c r="C24" s="30" t="s">
        <v>20</v>
      </c>
      <c r="D24" s="29" t="s">
        <v>22</v>
      </c>
      <c r="E24" s="31" t="s">
        <v>23</v>
      </c>
      <c r="F24" s="31" t="s">
        <v>23</v>
      </c>
      <c r="G24" s="31" t="s">
        <v>23</v>
      </c>
      <c r="H24" s="31" t="s">
        <v>23</v>
      </c>
      <c r="I24" s="31" t="s">
        <v>23</v>
      </c>
      <c r="J24" s="31" t="s">
        <v>23</v>
      </c>
      <c r="K24" s="31" t="s">
        <v>23</v>
      </c>
      <c r="L24" s="131" t="s">
        <v>113</v>
      </c>
    </row>
    <row r="25" spans="1:12" ht="29.25" customHeight="1" x14ac:dyDescent="0.25">
      <c r="A25" s="154" t="s">
        <v>8</v>
      </c>
      <c r="B25" s="158" t="s">
        <v>9</v>
      </c>
      <c r="C25" s="71" t="s">
        <v>10</v>
      </c>
      <c r="D25" s="71" t="s">
        <v>85</v>
      </c>
      <c r="E25" s="137" t="s">
        <v>114</v>
      </c>
      <c r="F25" s="71"/>
      <c r="G25" s="71"/>
      <c r="H25" s="71"/>
      <c r="I25" s="71"/>
      <c r="J25" s="71"/>
      <c r="K25" s="71"/>
      <c r="L25" s="141" t="s">
        <v>143</v>
      </c>
    </row>
    <row r="26" spans="1:12" ht="15.75" customHeight="1" thickBot="1" x14ac:dyDescent="0.3">
      <c r="A26" s="165"/>
      <c r="B26" s="159"/>
      <c r="C26" s="13" t="s">
        <v>11</v>
      </c>
      <c r="D26" s="13" t="s">
        <v>86</v>
      </c>
      <c r="E26" s="137" t="s">
        <v>114</v>
      </c>
      <c r="F26" s="13"/>
      <c r="G26" s="13"/>
      <c r="H26" s="13"/>
      <c r="I26" s="13"/>
      <c r="J26" s="13"/>
      <c r="K26" s="13"/>
      <c r="L26" s="132" t="s">
        <v>140</v>
      </c>
    </row>
    <row r="27" spans="1:12" ht="16.5" thickBot="1" x14ac:dyDescent="0.3">
      <c r="A27" s="50" t="s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spans="1:12" ht="26.25" thickBot="1" x14ac:dyDescent="0.3">
      <c r="A28" s="45" t="s">
        <v>0</v>
      </c>
      <c r="B28" s="46" t="s">
        <v>1</v>
      </c>
      <c r="C28" s="47" t="s">
        <v>20</v>
      </c>
      <c r="D28" s="46" t="s">
        <v>22</v>
      </c>
      <c r="E28" s="46" t="s">
        <v>23</v>
      </c>
      <c r="F28" s="46" t="s">
        <v>23</v>
      </c>
      <c r="G28" s="46" t="s">
        <v>23</v>
      </c>
      <c r="H28" s="46" t="s">
        <v>23</v>
      </c>
      <c r="I28" s="46" t="s">
        <v>23</v>
      </c>
      <c r="J28" s="46" t="s">
        <v>23</v>
      </c>
      <c r="K28" s="46" t="s">
        <v>23</v>
      </c>
      <c r="L28" s="48" t="s">
        <v>113</v>
      </c>
    </row>
    <row r="29" spans="1:12" ht="28.5" customHeight="1" x14ac:dyDescent="0.25">
      <c r="A29" s="15" t="s">
        <v>12</v>
      </c>
      <c r="B29" s="158" t="s">
        <v>13</v>
      </c>
      <c r="C29" s="57" t="s">
        <v>14</v>
      </c>
      <c r="D29" s="12" t="s">
        <v>84</v>
      </c>
      <c r="E29" s="137" t="s">
        <v>114</v>
      </c>
      <c r="F29" s="49"/>
      <c r="G29" s="49"/>
      <c r="H29" s="49"/>
      <c r="I29" s="49"/>
      <c r="J29" s="49"/>
      <c r="K29" s="49"/>
      <c r="L29" s="152" t="s">
        <v>153</v>
      </c>
    </row>
    <row r="30" spans="1:12" ht="29.25" customHeight="1" thickBot="1" x14ac:dyDescent="0.3">
      <c r="A30" s="61"/>
      <c r="B30" s="159"/>
      <c r="C30" s="81" t="s">
        <v>15</v>
      </c>
      <c r="D30" s="80" t="s">
        <v>83</v>
      </c>
      <c r="E30" s="138" t="s">
        <v>114</v>
      </c>
      <c r="F30" s="81"/>
      <c r="G30" s="81"/>
      <c r="H30" s="81"/>
      <c r="I30" s="81"/>
      <c r="J30" s="81"/>
      <c r="K30" s="81"/>
      <c r="L30" s="153"/>
    </row>
    <row r="31" spans="1:12" ht="6.75" customHeight="1" thickBot="1" x14ac:dyDescent="0.3"/>
    <row r="32" spans="1:12" ht="15.75" thickBot="1" x14ac:dyDescent="0.3">
      <c r="B32" s="142" t="s">
        <v>16</v>
      </c>
      <c r="C32" s="62" t="s">
        <v>17</v>
      </c>
      <c r="D32" s="78">
        <v>7675</v>
      </c>
      <c r="E32" s="73"/>
      <c r="F32" s="73"/>
      <c r="G32" s="24" t="s">
        <v>28</v>
      </c>
    </row>
    <row r="33" spans="2:7" ht="15.75" thickBot="1" x14ac:dyDescent="0.3">
      <c r="B33" s="143"/>
      <c r="C33" s="63" t="s">
        <v>26</v>
      </c>
      <c r="D33" s="67">
        <v>1626</v>
      </c>
      <c r="E33" s="74"/>
      <c r="F33" s="74"/>
      <c r="G33" s="91" t="s">
        <v>81</v>
      </c>
    </row>
    <row r="34" spans="2:7" ht="14.25" customHeight="1" thickBot="1" x14ac:dyDescent="0.3">
      <c r="B34" s="143"/>
      <c r="C34" s="63" t="s">
        <v>30</v>
      </c>
      <c r="D34" s="67">
        <v>904.69999999999993</v>
      </c>
      <c r="E34" s="74"/>
      <c r="F34" s="74"/>
    </row>
    <row r="35" spans="2:7" ht="15.75" hidden="1" thickBot="1" x14ac:dyDescent="0.3">
      <c r="B35" s="143"/>
      <c r="C35" s="64" t="s">
        <v>118</v>
      </c>
      <c r="D35" s="69">
        <v>751.54</v>
      </c>
      <c r="E35" s="75"/>
      <c r="F35" s="75"/>
    </row>
    <row r="36" spans="2:7" ht="15.75" hidden="1" thickBot="1" x14ac:dyDescent="0.3">
      <c r="B36" s="143"/>
      <c r="C36" s="66" t="s">
        <v>29</v>
      </c>
      <c r="D36" s="70">
        <v>153.16</v>
      </c>
      <c r="E36" s="76"/>
      <c r="F36" s="76"/>
    </row>
    <row r="37" spans="2:7" ht="13.5" customHeight="1" thickBot="1" x14ac:dyDescent="0.3">
      <c r="B37" s="144"/>
      <c r="C37" s="65" t="s">
        <v>27</v>
      </c>
      <c r="D37" s="68">
        <v>10205.700000000001</v>
      </c>
      <c r="E37" s="77"/>
      <c r="F37" s="77"/>
    </row>
    <row r="38" spans="2:7" ht="14.25" customHeight="1" x14ac:dyDescent="0.25">
      <c r="D38" s="26"/>
      <c r="E38" s="72"/>
      <c r="F38" s="72"/>
    </row>
    <row r="39" spans="2:7" x14ac:dyDescent="0.25">
      <c r="E39" s="53"/>
      <c r="F39" s="53"/>
    </row>
  </sheetData>
  <mergeCells count="13">
    <mergeCell ref="B32:B37"/>
    <mergeCell ref="I19:I20"/>
    <mergeCell ref="L29:L30"/>
    <mergeCell ref="H19:H20"/>
    <mergeCell ref="J19:J20"/>
    <mergeCell ref="K19:K20"/>
    <mergeCell ref="B25:B26"/>
    <mergeCell ref="B29:B30"/>
    <mergeCell ref="A25:A26"/>
    <mergeCell ref="B13:B14"/>
    <mergeCell ref="A5:A7"/>
    <mergeCell ref="A19:A20"/>
    <mergeCell ref="G19:G20"/>
  </mergeCells>
  <conditionalFormatting sqref="E5:E15">
    <cfRule type="cellIs" dxfId="243" priority="17" operator="equal">
      <formula>$P$7</formula>
    </cfRule>
    <cfRule type="cellIs" dxfId="242" priority="18" operator="equal">
      <formula>$P$6</formula>
    </cfRule>
    <cfRule type="cellIs" dxfId="241" priority="19" operator="equal">
      <formula>$P$5</formula>
    </cfRule>
    <cfRule type="cellIs" dxfId="240" priority="20" operator="notEqual">
      <formula>$P$4</formula>
    </cfRule>
  </conditionalFormatting>
  <conditionalFormatting sqref="E19:E21">
    <cfRule type="cellIs" dxfId="239" priority="13" operator="equal">
      <formula>$P$7</formula>
    </cfRule>
    <cfRule type="cellIs" dxfId="238" priority="14" operator="equal">
      <formula>$P$6</formula>
    </cfRule>
    <cfRule type="cellIs" dxfId="237" priority="15" operator="equal">
      <formula>$P$5</formula>
    </cfRule>
    <cfRule type="cellIs" dxfId="236" priority="16" operator="notEqual">
      <formula>$P$4</formula>
    </cfRule>
  </conditionalFormatting>
  <conditionalFormatting sqref="E25:E26">
    <cfRule type="cellIs" dxfId="235" priority="9" operator="equal">
      <formula>$P$7</formula>
    </cfRule>
    <cfRule type="cellIs" dxfId="234" priority="10" operator="equal">
      <formula>$P$6</formula>
    </cfRule>
    <cfRule type="cellIs" dxfId="233" priority="11" operator="equal">
      <formula>$P$5</formula>
    </cfRule>
    <cfRule type="cellIs" dxfId="232" priority="12" operator="notEqual">
      <formula>$P$4</formula>
    </cfRule>
  </conditionalFormatting>
  <conditionalFormatting sqref="E29:E30">
    <cfRule type="cellIs" dxfId="231" priority="5" operator="equal">
      <formula>$P$7</formula>
    </cfRule>
    <cfRule type="cellIs" dxfId="230" priority="6" operator="equal">
      <formula>$P$6</formula>
    </cfRule>
    <cfRule type="cellIs" dxfId="229" priority="7" operator="equal">
      <formula>$P$5</formula>
    </cfRule>
    <cfRule type="cellIs" dxfId="228" priority="8" operator="notEqual">
      <formula>$P$4</formula>
    </cfRule>
  </conditionalFormatting>
  <conditionalFormatting sqref="E16">
    <cfRule type="cellIs" dxfId="227" priority="1" operator="equal">
      <formula>$P$7</formula>
    </cfRule>
    <cfRule type="cellIs" dxfId="226" priority="2" operator="equal">
      <formula>$P$6</formula>
    </cfRule>
    <cfRule type="cellIs" dxfId="225" priority="3" operator="equal">
      <formula>$P$5</formula>
    </cfRule>
    <cfRule type="cellIs" dxfId="224" priority="4" operator="notEqual">
      <formula>$P$4</formula>
    </cfRule>
  </conditionalFormatting>
  <dataValidations count="1">
    <dataValidation type="list" allowBlank="1" showInputMessage="1" showErrorMessage="1" sqref="E29:E30 E19:E21 E25:E26 E5:E16" xr:uid="{8E186451-7D17-465F-8CB1-2674A06AFBE0}">
      <formula1>$P$4:$P$7</formula1>
    </dataValidation>
  </dataValidations>
  <pageMargins left="0.7" right="0.7" top="0.75" bottom="0.75" header="0.3" footer="0.3"/>
  <pageSetup paperSize="8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4"/>
  <sheetViews>
    <sheetView topLeftCell="A10" workbookViewId="0">
      <selection activeCell="C25" sqref="C24:C25"/>
    </sheetView>
  </sheetViews>
  <sheetFormatPr defaultRowHeight="15" x14ac:dyDescent="0.25"/>
  <cols>
    <col min="1" max="1" width="18.28515625" customWidth="1"/>
    <col min="2" max="2" width="48" customWidth="1"/>
    <col min="3" max="3" width="44.42578125" customWidth="1"/>
    <col min="4" max="4" width="38.57031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5.5703125" customWidth="1"/>
    <col min="15" max="16" width="0" hidden="1" customWidth="1"/>
  </cols>
  <sheetData>
    <row r="1" spans="1:16" ht="18" x14ac:dyDescent="0.25">
      <c r="A1" s="1" t="s">
        <v>102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1.9E-3</v>
      </c>
      <c r="G14" s="145">
        <v>336</v>
      </c>
      <c r="H14" s="146" t="s">
        <v>31</v>
      </c>
      <c r="I14" s="148">
        <f>G14</f>
        <v>336</v>
      </c>
      <c r="J14" s="162">
        <v>1</v>
      </c>
      <c r="K14" s="156">
        <f>I14*J14</f>
        <v>336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144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57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1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1655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336</v>
      </c>
      <c r="E28" s="74"/>
      <c r="F28" s="74"/>
      <c r="G28" s="91" t="s">
        <v>80</v>
      </c>
    </row>
    <row r="29" spans="1:12" ht="14.25" customHeight="1" thickBot="1" x14ac:dyDescent="0.3">
      <c r="B29" s="143"/>
      <c r="C29" s="63" t="s">
        <v>30</v>
      </c>
      <c r="D29" s="67">
        <v>316.76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273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43.76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2307.7600000000002</v>
      </c>
      <c r="E32" s="77"/>
      <c r="F32" s="77"/>
    </row>
    <row r="33" spans="3:6" ht="14.25" customHeight="1" thickBot="1" x14ac:dyDescent="0.3">
      <c r="C33" s="120" t="s">
        <v>93</v>
      </c>
      <c r="D33" s="121">
        <v>553</v>
      </c>
      <c r="E33" s="72"/>
      <c r="F33" s="72"/>
    </row>
    <row r="34" spans="3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5:E9">
    <cfRule type="cellIs" dxfId="223" priority="17" operator="equal">
      <formula>$P$7</formula>
    </cfRule>
    <cfRule type="cellIs" dxfId="222" priority="18" operator="equal">
      <formula>$P$6</formula>
    </cfRule>
    <cfRule type="cellIs" dxfId="221" priority="19" operator="equal">
      <formula>$P$5</formula>
    </cfRule>
    <cfRule type="cellIs" dxfId="220" priority="20" operator="notEqual">
      <formula>$P$4</formula>
    </cfRule>
  </conditionalFormatting>
  <conditionalFormatting sqref="E14:E16">
    <cfRule type="cellIs" dxfId="219" priority="13" operator="equal">
      <formula>$P$7</formula>
    </cfRule>
    <cfRule type="cellIs" dxfId="218" priority="14" operator="equal">
      <formula>$P$6</formula>
    </cfRule>
    <cfRule type="cellIs" dxfId="217" priority="15" operator="equal">
      <formula>$P$5</formula>
    </cfRule>
    <cfRule type="cellIs" dxfId="216" priority="16" operator="notEqual">
      <formula>$P$4</formula>
    </cfRule>
  </conditionalFormatting>
  <conditionalFormatting sqref="E20:E21">
    <cfRule type="cellIs" dxfId="215" priority="9" operator="equal">
      <formula>$P$7</formula>
    </cfRule>
    <cfRule type="cellIs" dxfId="214" priority="10" operator="equal">
      <formula>$P$6</formula>
    </cfRule>
    <cfRule type="cellIs" dxfId="213" priority="11" operator="equal">
      <formula>$P$5</formula>
    </cfRule>
    <cfRule type="cellIs" dxfId="212" priority="12" operator="notEqual">
      <formula>$P$4</formula>
    </cfRule>
  </conditionalFormatting>
  <conditionalFormatting sqref="E24:E25">
    <cfRule type="cellIs" dxfId="211" priority="5" operator="equal">
      <formula>$P$7</formula>
    </cfRule>
    <cfRule type="cellIs" dxfId="210" priority="6" operator="equal">
      <formula>$P$6</formula>
    </cfRule>
    <cfRule type="cellIs" dxfId="209" priority="7" operator="equal">
      <formula>$P$5</formula>
    </cfRule>
    <cfRule type="cellIs" dxfId="208" priority="8" operator="notEqual">
      <formula>$P$4</formula>
    </cfRule>
  </conditionalFormatting>
  <conditionalFormatting sqref="E10:E11">
    <cfRule type="cellIs" dxfId="207" priority="1" operator="equal">
      <formula>$P$7</formula>
    </cfRule>
    <cfRule type="cellIs" dxfId="206" priority="2" operator="equal">
      <formula>$P$6</formula>
    </cfRule>
    <cfRule type="cellIs" dxfId="205" priority="3" operator="equal">
      <formula>$P$5</formula>
    </cfRule>
    <cfRule type="cellIs" dxfId="204" priority="4" operator="notEqual">
      <formula>$P$4</formula>
    </cfRule>
  </conditionalFormatting>
  <dataValidations count="1">
    <dataValidation type="list" allowBlank="1" showInputMessage="1" showErrorMessage="1" sqref="E24:E25 E14:E16 E20:E21 E5:E11" xr:uid="{B1F6D3EF-97C7-47A2-9115-2F318A09A25D}">
      <formula1>$P$4:$P$7</formula1>
    </dataValidation>
  </dataValidations>
  <pageMargins left="0.7" right="0.7" top="0.75" bottom="0.75" header="0.3" footer="0.3"/>
  <pageSetup paperSize="8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4"/>
  <sheetViews>
    <sheetView workbookViewId="0">
      <selection activeCell="B7" sqref="B7"/>
    </sheetView>
  </sheetViews>
  <sheetFormatPr defaultRowHeight="15" x14ac:dyDescent="0.25"/>
  <cols>
    <col min="1" max="1" width="19.42578125" customWidth="1"/>
    <col min="2" max="2" width="47.85546875" customWidth="1"/>
    <col min="3" max="3" width="43.5703125" customWidth="1"/>
    <col min="4" max="4" width="38.28515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1.42578125" customWidth="1"/>
    <col min="15" max="16" width="0" hidden="1" customWidth="1"/>
  </cols>
  <sheetData>
    <row r="1" spans="1:16" ht="18" x14ac:dyDescent="0.25">
      <c r="A1" s="1" t="s">
        <v>103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 t="s">
        <v>132</v>
      </c>
      <c r="C11" s="14" t="s">
        <v>134</v>
      </c>
      <c r="D11" s="90" t="s">
        <v>133</v>
      </c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2.0999999999999999E-3</v>
      </c>
      <c r="G14" s="145">
        <v>371</v>
      </c>
      <c r="H14" s="146" t="s">
        <v>31</v>
      </c>
      <c r="I14" s="148">
        <f>G14</f>
        <v>371</v>
      </c>
      <c r="J14" s="162">
        <v>1</v>
      </c>
      <c r="K14" s="156">
        <f>I14*J14</f>
        <v>371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145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57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1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12062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371</v>
      </c>
      <c r="E28" s="74"/>
      <c r="F28" s="74"/>
      <c r="G28" s="91" t="s">
        <v>78</v>
      </c>
    </row>
    <row r="29" spans="1:12" ht="14.25" customHeight="1" thickBot="1" x14ac:dyDescent="0.3">
      <c r="B29" s="143"/>
      <c r="C29" s="63" t="s">
        <v>30</v>
      </c>
      <c r="D29" s="67">
        <v>493.52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406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87.52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12926.52</v>
      </c>
      <c r="E32" s="77"/>
      <c r="F32" s="77"/>
    </row>
    <row r="33" spans="4:6" ht="14.25" customHeight="1" x14ac:dyDescent="0.25">
      <c r="D33" s="26"/>
      <c r="E33" s="72"/>
      <c r="F33" s="72"/>
    </row>
    <row r="34" spans="4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5:E9">
    <cfRule type="cellIs" dxfId="203" priority="17" operator="equal">
      <formula>$P$7</formula>
    </cfRule>
    <cfRule type="cellIs" dxfId="202" priority="18" operator="equal">
      <formula>$P$6</formula>
    </cfRule>
    <cfRule type="cellIs" dxfId="201" priority="19" operator="equal">
      <formula>$P$5</formula>
    </cfRule>
    <cfRule type="cellIs" dxfId="200" priority="20" operator="notEqual">
      <formula>$P$4</formula>
    </cfRule>
  </conditionalFormatting>
  <conditionalFormatting sqref="E14:E16">
    <cfRule type="cellIs" dxfId="199" priority="13" operator="equal">
      <formula>$P$7</formula>
    </cfRule>
    <cfRule type="cellIs" dxfId="198" priority="14" operator="equal">
      <formula>$P$6</formula>
    </cfRule>
    <cfRule type="cellIs" dxfId="197" priority="15" operator="equal">
      <formula>$P$5</formula>
    </cfRule>
    <cfRule type="cellIs" dxfId="196" priority="16" operator="notEqual">
      <formula>$P$4</formula>
    </cfRule>
  </conditionalFormatting>
  <conditionalFormatting sqref="E20:E21">
    <cfRule type="cellIs" dxfId="195" priority="9" operator="equal">
      <formula>$P$7</formula>
    </cfRule>
    <cfRule type="cellIs" dxfId="194" priority="10" operator="equal">
      <formula>$P$6</formula>
    </cfRule>
    <cfRule type="cellIs" dxfId="193" priority="11" operator="equal">
      <formula>$P$5</formula>
    </cfRule>
    <cfRule type="cellIs" dxfId="192" priority="12" operator="notEqual">
      <formula>$P$4</formula>
    </cfRule>
  </conditionalFormatting>
  <conditionalFormatting sqref="E24:E25">
    <cfRule type="cellIs" dxfId="191" priority="5" operator="equal">
      <formula>$P$7</formula>
    </cfRule>
    <cfRule type="cellIs" dxfId="190" priority="6" operator="equal">
      <formula>$P$6</formula>
    </cfRule>
    <cfRule type="cellIs" dxfId="189" priority="7" operator="equal">
      <formula>$P$5</formula>
    </cfRule>
    <cfRule type="cellIs" dxfId="188" priority="8" operator="notEqual">
      <formula>$P$4</formula>
    </cfRule>
  </conditionalFormatting>
  <conditionalFormatting sqref="E10:E11">
    <cfRule type="cellIs" dxfId="187" priority="1" operator="equal">
      <formula>$P$7</formula>
    </cfRule>
    <cfRule type="cellIs" dxfId="186" priority="2" operator="equal">
      <formula>$P$6</formula>
    </cfRule>
    <cfRule type="cellIs" dxfId="185" priority="3" operator="equal">
      <formula>$P$5</formula>
    </cfRule>
    <cfRule type="cellIs" dxfId="184" priority="4" operator="notEqual">
      <formula>$P$4</formula>
    </cfRule>
  </conditionalFormatting>
  <dataValidations count="1">
    <dataValidation type="list" allowBlank="1" showInputMessage="1" showErrorMessage="1" sqref="E24:E25 E20:E21 E14:E16 E5:E11" xr:uid="{928BDCB2-FF85-45A8-9747-F50D9232FFB8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4"/>
  <sheetViews>
    <sheetView workbookViewId="0">
      <selection activeCell="L2" sqref="L2"/>
    </sheetView>
  </sheetViews>
  <sheetFormatPr defaultRowHeight="15" x14ac:dyDescent="0.25"/>
  <cols>
    <col min="1" max="1" width="18.42578125" customWidth="1"/>
    <col min="2" max="2" width="46.140625" customWidth="1"/>
    <col min="3" max="3" width="44.7109375" customWidth="1"/>
    <col min="4" max="4" width="41.710937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3.5703125" customWidth="1"/>
    <col min="15" max="16" width="0" hidden="1" customWidth="1"/>
  </cols>
  <sheetData>
    <row r="1" spans="1:16" ht="18" x14ac:dyDescent="0.25">
      <c r="A1" s="1" t="s">
        <v>104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0</v>
      </c>
      <c r="G14" s="145">
        <v>0</v>
      </c>
      <c r="H14" s="146" t="s">
        <v>31</v>
      </c>
      <c r="I14" s="148">
        <f>G14</f>
        <v>0</v>
      </c>
      <c r="J14" s="168">
        <v>0</v>
      </c>
      <c r="K14" s="156">
        <f>I14*J14</f>
        <v>0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9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144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138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450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0</v>
      </c>
      <c r="E28" s="74"/>
      <c r="F28" s="74"/>
      <c r="G28" s="91" t="s">
        <v>80</v>
      </c>
    </row>
    <row r="29" spans="1:12" ht="14.25" customHeight="1" thickBot="1" x14ac:dyDescent="0.3">
      <c r="B29" s="143"/>
      <c r="C29" s="63" t="s">
        <v>30</v>
      </c>
      <c r="D29" s="67">
        <v>316.76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273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43.76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766.76</v>
      </c>
      <c r="E32" s="77"/>
      <c r="F32" s="77"/>
    </row>
    <row r="33" spans="5:6" ht="14.25" customHeight="1" x14ac:dyDescent="0.25">
      <c r="E33" s="72"/>
      <c r="F33" s="72"/>
    </row>
    <row r="34" spans="5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20:E21">
    <cfRule type="cellIs" dxfId="183" priority="17" operator="equal">
      <formula>$P$7</formula>
    </cfRule>
    <cfRule type="cellIs" dxfId="182" priority="18" operator="equal">
      <formula>$P$6</formula>
    </cfRule>
    <cfRule type="cellIs" dxfId="181" priority="19" operator="equal">
      <formula>$P$5</formula>
    </cfRule>
    <cfRule type="cellIs" dxfId="180" priority="20" operator="notEqual">
      <formula>$P$4</formula>
    </cfRule>
  </conditionalFormatting>
  <conditionalFormatting sqref="E14:E16">
    <cfRule type="cellIs" dxfId="179" priority="13" operator="equal">
      <formula>$P$7</formula>
    </cfRule>
    <cfRule type="cellIs" dxfId="178" priority="14" operator="equal">
      <formula>$P$6</formula>
    </cfRule>
    <cfRule type="cellIs" dxfId="177" priority="15" operator="equal">
      <formula>$P$5</formula>
    </cfRule>
    <cfRule type="cellIs" dxfId="176" priority="16" operator="notEqual">
      <formula>$P$4</formula>
    </cfRule>
  </conditionalFormatting>
  <conditionalFormatting sqref="E24:E25">
    <cfRule type="cellIs" dxfId="175" priority="9" operator="equal">
      <formula>$P$7</formula>
    </cfRule>
    <cfRule type="cellIs" dxfId="174" priority="10" operator="equal">
      <formula>$P$6</formula>
    </cfRule>
    <cfRule type="cellIs" dxfId="173" priority="11" operator="equal">
      <formula>$P$5</formula>
    </cfRule>
    <cfRule type="cellIs" dxfId="172" priority="12" operator="notEqual">
      <formula>$P$4</formula>
    </cfRule>
  </conditionalFormatting>
  <conditionalFormatting sqref="E5:E9">
    <cfRule type="cellIs" dxfId="171" priority="5" operator="equal">
      <formula>$P$7</formula>
    </cfRule>
    <cfRule type="cellIs" dxfId="170" priority="6" operator="equal">
      <formula>$P$6</formula>
    </cfRule>
    <cfRule type="cellIs" dxfId="169" priority="7" operator="equal">
      <formula>$P$5</formula>
    </cfRule>
    <cfRule type="cellIs" dxfId="168" priority="8" operator="notEqual">
      <formula>$P$4</formula>
    </cfRule>
  </conditionalFormatting>
  <conditionalFormatting sqref="E10:E11">
    <cfRule type="cellIs" dxfId="167" priority="1" operator="equal">
      <formula>$P$7</formula>
    </cfRule>
    <cfRule type="cellIs" dxfId="166" priority="2" operator="equal">
      <formula>$P$6</formula>
    </cfRule>
    <cfRule type="cellIs" dxfId="165" priority="3" operator="equal">
      <formula>$P$5</formula>
    </cfRule>
    <cfRule type="cellIs" dxfId="164" priority="4" operator="notEqual">
      <formula>$P$4</formula>
    </cfRule>
  </conditionalFormatting>
  <dataValidations count="1">
    <dataValidation type="list" allowBlank="1" showInputMessage="1" showErrorMessage="1" sqref="E20:E21 E14:E16 E24:E25 E5:E11" xr:uid="{A9D75AE0-A1DA-4DD8-B501-7BDA3F0BBFA6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4"/>
  <sheetViews>
    <sheetView topLeftCell="A4" workbookViewId="0">
      <selection activeCell="L2" sqref="L2"/>
    </sheetView>
  </sheetViews>
  <sheetFormatPr defaultRowHeight="15" x14ac:dyDescent="0.25"/>
  <cols>
    <col min="1" max="1" width="17.5703125" customWidth="1"/>
    <col min="2" max="2" width="47.42578125" customWidth="1"/>
    <col min="3" max="3" width="43.140625" customWidth="1"/>
    <col min="4" max="4" width="41.14062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4.42578125" customWidth="1"/>
    <col min="15" max="16" width="0" hidden="1" customWidth="1"/>
  </cols>
  <sheetData>
    <row r="1" spans="1:16" ht="18" x14ac:dyDescent="0.25">
      <c r="A1" s="1" t="s">
        <v>105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1.8E-3</v>
      </c>
      <c r="G14" s="145">
        <v>318</v>
      </c>
      <c r="H14" s="146" t="s">
        <v>31</v>
      </c>
      <c r="I14" s="148">
        <f>G14</f>
        <v>318</v>
      </c>
      <c r="J14" s="162">
        <v>1</v>
      </c>
      <c r="K14" s="156">
        <f>J14*I14</f>
        <v>318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146</v>
      </c>
    </row>
    <row r="21" spans="1:12" ht="26.25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17</v>
      </c>
      <c r="D27" s="78">
        <v>3041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318</v>
      </c>
      <c r="E28" s="74"/>
      <c r="F28" s="74"/>
      <c r="G28" s="91" t="s">
        <v>79</v>
      </c>
    </row>
    <row r="29" spans="1:12" ht="14.25" customHeight="1" thickBot="1" x14ac:dyDescent="0.3">
      <c r="B29" s="143"/>
      <c r="C29" s="63" t="s">
        <v>30</v>
      </c>
      <c r="D29" s="67">
        <v>687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512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175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4046</v>
      </c>
      <c r="E32" s="77"/>
      <c r="F32" s="77"/>
    </row>
    <row r="33" spans="4:6" ht="14.25" customHeight="1" x14ac:dyDescent="0.25">
      <c r="D33" s="26"/>
      <c r="E33" s="72"/>
      <c r="F33" s="72"/>
    </row>
    <row r="34" spans="4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14:E16">
    <cfRule type="cellIs" dxfId="163" priority="17" operator="equal">
      <formula>$P$7</formula>
    </cfRule>
    <cfRule type="cellIs" dxfId="162" priority="18" operator="equal">
      <formula>$P$6</formula>
    </cfRule>
    <cfRule type="cellIs" dxfId="161" priority="19" operator="equal">
      <formula>$P$5</formula>
    </cfRule>
    <cfRule type="cellIs" dxfId="160" priority="20" operator="notEqual">
      <formula>$P$4</formula>
    </cfRule>
  </conditionalFormatting>
  <conditionalFormatting sqref="E20:E21">
    <cfRule type="cellIs" dxfId="159" priority="13" operator="equal">
      <formula>$P$7</formula>
    </cfRule>
    <cfRule type="cellIs" dxfId="158" priority="14" operator="equal">
      <formula>$P$6</formula>
    </cfRule>
    <cfRule type="cellIs" dxfId="157" priority="15" operator="equal">
      <formula>$P$5</formula>
    </cfRule>
    <cfRule type="cellIs" dxfId="156" priority="16" operator="notEqual">
      <formula>$P$4</formula>
    </cfRule>
  </conditionalFormatting>
  <conditionalFormatting sqref="E24:E25">
    <cfRule type="cellIs" dxfId="155" priority="9" operator="equal">
      <formula>$P$7</formula>
    </cfRule>
    <cfRule type="cellIs" dxfId="154" priority="10" operator="equal">
      <formula>$P$6</formula>
    </cfRule>
    <cfRule type="cellIs" dxfId="153" priority="11" operator="equal">
      <formula>$P$5</formula>
    </cfRule>
    <cfRule type="cellIs" dxfId="152" priority="12" operator="notEqual">
      <formula>$P$4</formula>
    </cfRule>
  </conditionalFormatting>
  <conditionalFormatting sqref="E5:E9">
    <cfRule type="cellIs" dxfId="151" priority="5" operator="equal">
      <formula>$P$7</formula>
    </cfRule>
    <cfRule type="cellIs" dxfId="150" priority="6" operator="equal">
      <formula>$P$6</formula>
    </cfRule>
    <cfRule type="cellIs" dxfId="149" priority="7" operator="equal">
      <formula>$P$5</formula>
    </cfRule>
    <cfRule type="cellIs" dxfId="148" priority="8" operator="notEqual">
      <formula>$P$4</formula>
    </cfRule>
  </conditionalFormatting>
  <conditionalFormatting sqref="E10:E11">
    <cfRule type="cellIs" dxfId="147" priority="1" operator="equal">
      <formula>$P$7</formula>
    </cfRule>
    <cfRule type="cellIs" dxfId="146" priority="2" operator="equal">
      <formula>$P$6</formula>
    </cfRule>
    <cfRule type="cellIs" dxfId="145" priority="3" operator="equal">
      <formula>$P$5</formula>
    </cfRule>
    <cfRule type="cellIs" dxfId="144" priority="4" operator="notEqual">
      <formula>$P$4</formula>
    </cfRule>
  </conditionalFormatting>
  <dataValidations count="1">
    <dataValidation type="list" allowBlank="1" showInputMessage="1" showErrorMessage="1" sqref="E14:E16 E20:E21 E24:E25 E5:E11" xr:uid="{C548D483-BCE3-489C-ACE9-31CE7E0AF328}">
      <formula1>$P$4:$P$7</formula1>
    </dataValidation>
  </dataValidations>
  <pageMargins left="0.7" right="0.7" top="0.75" bottom="0.75" header="0.3" footer="0.3"/>
  <pageSetup paperSize="8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4"/>
  <sheetViews>
    <sheetView workbookViewId="0">
      <selection activeCell="L2" sqref="L2"/>
    </sheetView>
  </sheetViews>
  <sheetFormatPr defaultRowHeight="15" x14ac:dyDescent="0.25"/>
  <cols>
    <col min="1" max="1" width="19.7109375" customWidth="1"/>
    <col min="2" max="2" width="49.28515625" customWidth="1"/>
    <col min="3" max="3" width="46.5703125" customWidth="1"/>
    <col min="4" max="4" width="40.85546875" customWidth="1"/>
    <col min="5" max="5" width="9.7109375" customWidth="1"/>
    <col min="6" max="6" width="9.7109375" hidden="1" customWidth="1"/>
    <col min="7" max="7" width="0" hidden="1" customWidth="1"/>
    <col min="8" max="8" width="10.28515625" hidden="1" customWidth="1"/>
    <col min="9" max="9" width="0" hidden="1" customWidth="1"/>
    <col min="10" max="10" width="7.42578125" hidden="1" customWidth="1"/>
    <col min="11" max="11" width="11.140625" hidden="1" customWidth="1"/>
    <col min="12" max="12" width="24.42578125" customWidth="1"/>
    <col min="15" max="16" width="0" hidden="1" customWidth="1"/>
  </cols>
  <sheetData>
    <row r="1" spans="1:16" ht="18" x14ac:dyDescent="0.25">
      <c r="A1" s="1" t="s">
        <v>106</v>
      </c>
      <c r="K1" s="125">
        <v>43374</v>
      </c>
      <c r="L1" s="125">
        <v>43617</v>
      </c>
    </row>
    <row r="2" spans="1:16" ht="3.75" customHeight="1" thickBot="1" x14ac:dyDescent="0.3"/>
    <row r="3" spans="1:16" ht="16.5" thickBot="1" x14ac:dyDescent="0.3">
      <c r="A3" s="36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6" ht="26.25" thickBot="1" x14ac:dyDescent="0.3">
      <c r="A4" s="32" t="s">
        <v>0</v>
      </c>
      <c r="B4" s="33" t="s">
        <v>36</v>
      </c>
      <c r="C4" s="34" t="s">
        <v>20</v>
      </c>
      <c r="D4" s="33" t="s">
        <v>22</v>
      </c>
      <c r="E4" s="33" t="s">
        <v>23</v>
      </c>
      <c r="F4" s="33" t="s">
        <v>23</v>
      </c>
      <c r="G4" s="33" t="s">
        <v>23</v>
      </c>
      <c r="H4" s="33" t="s">
        <v>23</v>
      </c>
      <c r="I4" s="33" t="s">
        <v>23</v>
      </c>
      <c r="J4" s="33" t="s">
        <v>23</v>
      </c>
      <c r="K4" s="33" t="s">
        <v>23</v>
      </c>
      <c r="L4" s="35" t="s">
        <v>113</v>
      </c>
      <c r="O4" s="133"/>
      <c r="P4" t="s">
        <v>114</v>
      </c>
    </row>
    <row r="5" spans="1:16" ht="54" customHeight="1" x14ac:dyDescent="0.25">
      <c r="A5" s="84" t="s">
        <v>35</v>
      </c>
      <c r="B5" s="83" t="s">
        <v>45</v>
      </c>
      <c r="C5" s="83" t="s">
        <v>46</v>
      </c>
      <c r="D5" s="89" t="s">
        <v>47</v>
      </c>
      <c r="E5" s="137" t="s">
        <v>114</v>
      </c>
      <c r="F5" s="11"/>
      <c r="G5" s="11"/>
      <c r="H5" s="11"/>
      <c r="I5" s="11"/>
      <c r="J5" s="11"/>
      <c r="K5" s="11"/>
      <c r="L5" s="126"/>
      <c r="O5" s="134"/>
      <c r="P5" t="s">
        <v>115</v>
      </c>
    </row>
    <row r="6" spans="1:16" ht="41.25" customHeight="1" x14ac:dyDescent="0.25">
      <c r="A6" s="84" t="s">
        <v>34</v>
      </c>
      <c r="B6" s="106" t="s">
        <v>37</v>
      </c>
      <c r="C6" s="114" t="s">
        <v>41</v>
      </c>
      <c r="D6" s="106" t="s">
        <v>42</v>
      </c>
      <c r="E6" s="137" t="s">
        <v>114</v>
      </c>
      <c r="F6" s="11"/>
      <c r="G6" s="11"/>
      <c r="H6" s="11"/>
      <c r="I6" s="11"/>
      <c r="J6" s="11"/>
      <c r="K6" s="11"/>
      <c r="L6" s="126"/>
      <c r="O6" s="135"/>
      <c r="P6" t="s">
        <v>116</v>
      </c>
    </row>
    <row r="7" spans="1:16" ht="41.25" customHeight="1" x14ac:dyDescent="0.25">
      <c r="A7" s="96"/>
      <c r="B7" s="112" t="s">
        <v>38</v>
      </c>
      <c r="C7" s="112" t="s">
        <v>40</v>
      </c>
      <c r="D7" s="112" t="s">
        <v>127</v>
      </c>
      <c r="E7" s="137" t="s">
        <v>114</v>
      </c>
      <c r="F7" s="7"/>
      <c r="G7" s="7"/>
      <c r="H7" s="7"/>
      <c r="I7" s="7"/>
      <c r="J7" s="7"/>
      <c r="K7" s="7"/>
      <c r="L7" s="127"/>
      <c r="O7" s="136"/>
      <c r="P7" t="s">
        <v>117</v>
      </c>
    </row>
    <row r="8" spans="1:16" ht="65.25" customHeight="1" x14ac:dyDescent="0.25">
      <c r="A8" s="96"/>
      <c r="B8" s="115"/>
      <c r="C8" s="111"/>
      <c r="D8" s="111" t="s">
        <v>43</v>
      </c>
      <c r="E8" s="137" t="s">
        <v>114</v>
      </c>
      <c r="F8" s="7"/>
      <c r="G8" s="7"/>
      <c r="H8" s="7"/>
      <c r="I8" s="7"/>
      <c r="J8" s="7"/>
      <c r="K8" s="7"/>
      <c r="L8" s="127"/>
    </row>
    <row r="9" spans="1:16" ht="41.25" customHeight="1" x14ac:dyDescent="0.25">
      <c r="A9" s="16"/>
      <c r="B9" s="90"/>
      <c r="C9" s="90" t="s">
        <v>39</v>
      </c>
      <c r="D9" s="90" t="s">
        <v>44</v>
      </c>
      <c r="E9" s="137" t="s">
        <v>114</v>
      </c>
      <c r="F9" s="7"/>
      <c r="G9" s="7"/>
      <c r="H9" s="7"/>
      <c r="I9" s="7"/>
      <c r="J9" s="7"/>
      <c r="K9" s="7"/>
      <c r="L9" s="127"/>
    </row>
    <row r="10" spans="1:16" ht="27" customHeight="1" x14ac:dyDescent="0.25">
      <c r="A10" s="97" t="s">
        <v>33</v>
      </c>
      <c r="B10" s="89" t="s">
        <v>119</v>
      </c>
      <c r="C10" s="106" t="s">
        <v>120</v>
      </c>
      <c r="D10" s="90" t="s">
        <v>121</v>
      </c>
      <c r="E10" s="137" t="s">
        <v>114</v>
      </c>
      <c r="F10" s="11"/>
      <c r="G10" s="11"/>
      <c r="H10" s="11"/>
      <c r="I10" s="11"/>
      <c r="J10" s="11"/>
      <c r="K10" s="11"/>
      <c r="L10" s="126"/>
    </row>
    <row r="11" spans="1:16" ht="29.25" customHeight="1" thickBot="1" x14ac:dyDescent="0.3">
      <c r="A11" s="98"/>
      <c r="B11" s="124"/>
      <c r="C11" s="14"/>
      <c r="D11" s="95"/>
      <c r="E11" s="137"/>
      <c r="F11" s="18"/>
      <c r="G11" s="18"/>
      <c r="H11" s="18"/>
      <c r="I11" s="18"/>
      <c r="J11" s="18"/>
      <c r="K11" s="18"/>
      <c r="L11" s="128"/>
    </row>
    <row r="12" spans="1:16" ht="16.5" thickBot="1" x14ac:dyDescent="0.3">
      <c r="A12" s="58" t="s">
        <v>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6" ht="26.25" thickBot="1" x14ac:dyDescent="0.3">
      <c r="A13" s="39" t="s">
        <v>0</v>
      </c>
      <c r="B13" s="40" t="s">
        <v>1</v>
      </c>
      <c r="C13" s="41" t="s">
        <v>21</v>
      </c>
      <c r="D13" s="40" t="s">
        <v>22</v>
      </c>
      <c r="E13" s="40" t="s">
        <v>23</v>
      </c>
      <c r="F13" s="40" t="s">
        <v>23</v>
      </c>
      <c r="G13" s="40" t="s">
        <v>23</v>
      </c>
      <c r="H13" s="40" t="s">
        <v>23</v>
      </c>
      <c r="I13" s="40" t="s">
        <v>23</v>
      </c>
      <c r="J13" s="40" t="s">
        <v>23</v>
      </c>
      <c r="K13" s="40" t="s">
        <v>23</v>
      </c>
      <c r="L13" s="42" t="s">
        <v>113</v>
      </c>
    </row>
    <row r="14" spans="1:16" ht="41.25" customHeight="1" x14ac:dyDescent="0.25">
      <c r="A14" s="154" t="s">
        <v>2</v>
      </c>
      <c r="B14" s="7" t="s">
        <v>3</v>
      </c>
      <c r="C14" s="5" t="s">
        <v>6</v>
      </c>
      <c r="D14" s="71" t="s">
        <v>87</v>
      </c>
      <c r="E14" s="137" t="s">
        <v>114</v>
      </c>
      <c r="F14" s="23">
        <v>4.0000000000000002E-4</v>
      </c>
      <c r="G14" s="145">
        <v>71</v>
      </c>
      <c r="H14" s="146" t="s">
        <v>31</v>
      </c>
      <c r="I14" s="148">
        <f>G14</f>
        <v>71</v>
      </c>
      <c r="J14" s="162">
        <v>1</v>
      </c>
      <c r="K14" s="156">
        <f>I14*J14</f>
        <v>71</v>
      </c>
      <c r="L14" s="139"/>
    </row>
    <row r="15" spans="1:16" ht="41.25" customHeight="1" x14ac:dyDescent="0.25">
      <c r="A15" s="155"/>
      <c r="B15" s="7"/>
      <c r="C15" s="4"/>
      <c r="D15" s="3"/>
      <c r="E15" s="137"/>
      <c r="F15" s="9"/>
      <c r="G15" s="145"/>
      <c r="H15" s="147"/>
      <c r="I15" s="149"/>
      <c r="J15" s="163"/>
      <c r="K15" s="157"/>
      <c r="L15" s="139"/>
    </row>
    <row r="16" spans="1:16" ht="27.75" customHeight="1" thickBot="1" x14ac:dyDescent="0.3">
      <c r="A16" s="55"/>
      <c r="B16" s="8" t="s">
        <v>128</v>
      </c>
      <c r="C16" s="2"/>
      <c r="D16" s="6"/>
      <c r="E16" s="137"/>
      <c r="F16" s="10"/>
      <c r="G16" s="10"/>
      <c r="H16" s="2"/>
      <c r="I16" s="10"/>
      <c r="J16" s="2"/>
      <c r="K16" s="79"/>
      <c r="L16" s="139"/>
    </row>
    <row r="17" spans="1:12" ht="18.75" customHeight="1" thickBot="1" x14ac:dyDescent="0.3">
      <c r="A17" s="27" t="s">
        <v>25</v>
      </c>
      <c r="B17" s="19"/>
      <c r="C17" s="20"/>
      <c r="D17" s="21"/>
      <c r="E17" s="22"/>
      <c r="F17" s="22"/>
      <c r="G17" s="22"/>
      <c r="H17" s="22"/>
      <c r="I17" s="22"/>
      <c r="J17" s="22"/>
      <c r="K17" s="22"/>
      <c r="L17" s="130"/>
    </row>
    <row r="18" spans="1:12" ht="18" customHeight="1" thickBot="1" x14ac:dyDescent="0.3">
      <c r="A18" s="82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4"/>
    </row>
    <row r="19" spans="1:12" ht="26.25" thickBot="1" x14ac:dyDescent="0.3">
      <c r="A19" s="28" t="s">
        <v>0</v>
      </c>
      <c r="B19" s="29" t="s">
        <v>1</v>
      </c>
      <c r="C19" s="30" t="s">
        <v>20</v>
      </c>
      <c r="D19" s="29" t="s">
        <v>22</v>
      </c>
      <c r="E19" s="31" t="s">
        <v>23</v>
      </c>
      <c r="F19" s="31" t="s">
        <v>23</v>
      </c>
      <c r="G19" s="31" t="s">
        <v>23</v>
      </c>
      <c r="H19" s="31" t="s">
        <v>23</v>
      </c>
      <c r="I19" s="31" t="s">
        <v>23</v>
      </c>
      <c r="J19" s="31" t="s">
        <v>23</v>
      </c>
      <c r="K19" s="31" t="s">
        <v>23</v>
      </c>
      <c r="L19" s="131" t="s">
        <v>113</v>
      </c>
    </row>
    <row r="20" spans="1:12" ht="29.25" customHeight="1" x14ac:dyDescent="0.25">
      <c r="A20" s="15" t="s">
        <v>8</v>
      </c>
      <c r="B20" s="158" t="s">
        <v>9</v>
      </c>
      <c r="C20" s="71" t="s">
        <v>10</v>
      </c>
      <c r="D20" s="71" t="s">
        <v>85</v>
      </c>
      <c r="E20" s="137" t="s">
        <v>114</v>
      </c>
      <c r="F20" s="71"/>
      <c r="G20" s="71"/>
      <c r="H20" s="71"/>
      <c r="I20" s="71"/>
      <c r="J20" s="71"/>
      <c r="K20" s="71"/>
      <c r="L20" s="141" t="s">
        <v>144</v>
      </c>
    </row>
    <row r="21" spans="1:12" ht="30" customHeight="1" thickBot="1" x14ac:dyDescent="0.3">
      <c r="A21" s="55"/>
      <c r="B21" s="159"/>
      <c r="C21" s="13" t="s">
        <v>11</v>
      </c>
      <c r="D21" s="13" t="s">
        <v>86</v>
      </c>
      <c r="E21" s="137" t="s">
        <v>114</v>
      </c>
      <c r="F21" s="13"/>
      <c r="G21" s="13"/>
      <c r="H21" s="13"/>
      <c r="I21" s="13"/>
      <c r="J21" s="13"/>
      <c r="K21" s="13"/>
      <c r="L21" s="132" t="s">
        <v>140</v>
      </c>
    </row>
    <row r="22" spans="1:12" ht="16.5" thickBot="1" x14ac:dyDescent="0.3">
      <c r="A22" s="50" t="s">
        <v>19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</row>
    <row r="23" spans="1:12" ht="26.25" thickBot="1" x14ac:dyDescent="0.3">
      <c r="A23" s="45" t="s">
        <v>0</v>
      </c>
      <c r="B23" s="46" t="s">
        <v>1</v>
      </c>
      <c r="C23" s="47" t="s">
        <v>20</v>
      </c>
      <c r="D23" s="46" t="s">
        <v>22</v>
      </c>
      <c r="E23" s="46" t="s">
        <v>23</v>
      </c>
      <c r="F23" s="46" t="s">
        <v>23</v>
      </c>
      <c r="G23" s="46" t="s">
        <v>23</v>
      </c>
      <c r="H23" s="46" t="s">
        <v>23</v>
      </c>
      <c r="I23" s="46" t="s">
        <v>23</v>
      </c>
      <c r="J23" s="46" t="s">
        <v>23</v>
      </c>
      <c r="K23" s="46" t="s">
        <v>23</v>
      </c>
      <c r="L23" s="48" t="s">
        <v>113</v>
      </c>
    </row>
    <row r="24" spans="1:12" ht="28.5" customHeight="1" x14ac:dyDescent="0.25">
      <c r="A24" s="15" t="s">
        <v>12</v>
      </c>
      <c r="B24" s="158" t="s">
        <v>13</v>
      </c>
      <c r="C24" s="12" t="s">
        <v>14</v>
      </c>
      <c r="D24" s="12" t="s">
        <v>84</v>
      </c>
      <c r="E24" s="137" t="s">
        <v>114</v>
      </c>
      <c r="F24" s="49"/>
      <c r="G24" s="49"/>
      <c r="H24" s="49"/>
      <c r="I24" s="49"/>
      <c r="J24" s="49"/>
      <c r="K24" s="49"/>
      <c r="L24" s="152" t="s">
        <v>153</v>
      </c>
    </row>
    <row r="25" spans="1:12" ht="29.25" customHeight="1" thickBot="1" x14ac:dyDescent="0.3">
      <c r="A25" s="61"/>
      <c r="B25" s="159"/>
      <c r="C25" s="80" t="s">
        <v>15</v>
      </c>
      <c r="D25" s="80" t="s">
        <v>83</v>
      </c>
      <c r="E25" s="138" t="s">
        <v>114</v>
      </c>
      <c r="F25" s="81"/>
      <c r="G25" s="81"/>
      <c r="H25" s="81"/>
      <c r="I25" s="81"/>
      <c r="J25" s="81"/>
      <c r="K25" s="81"/>
      <c r="L25" s="153"/>
    </row>
    <row r="26" spans="1:12" ht="6.75" customHeight="1" thickBot="1" x14ac:dyDescent="0.3"/>
    <row r="27" spans="1:12" ht="15.75" thickBot="1" x14ac:dyDescent="0.3">
      <c r="B27" s="142" t="s">
        <v>16</v>
      </c>
      <c r="C27" s="62" t="s">
        <v>88</v>
      </c>
      <c r="D27" s="78">
        <v>1912</v>
      </c>
      <c r="E27" s="73"/>
      <c r="F27" s="73"/>
      <c r="G27" s="24" t="s">
        <v>28</v>
      </c>
    </row>
    <row r="28" spans="1:12" ht="15.75" thickBot="1" x14ac:dyDescent="0.3">
      <c r="B28" s="143"/>
      <c r="C28" s="63" t="s">
        <v>26</v>
      </c>
      <c r="D28" s="67">
        <v>71</v>
      </c>
      <c r="E28" s="74"/>
      <c r="F28" s="74"/>
      <c r="G28" s="91" t="s">
        <v>32</v>
      </c>
    </row>
    <row r="29" spans="1:12" ht="14.25" customHeight="1" thickBot="1" x14ac:dyDescent="0.3">
      <c r="B29" s="143"/>
      <c r="C29" s="63" t="s">
        <v>30</v>
      </c>
      <c r="D29" s="67">
        <v>222.88</v>
      </c>
      <c r="E29" s="74"/>
      <c r="F29" s="74"/>
    </row>
    <row r="30" spans="1:12" ht="15.75" hidden="1" thickBot="1" x14ac:dyDescent="0.3">
      <c r="B30" s="143"/>
      <c r="C30" s="64" t="s">
        <v>118</v>
      </c>
      <c r="D30" s="69">
        <v>201</v>
      </c>
      <c r="E30" s="75"/>
      <c r="F30" s="75"/>
    </row>
    <row r="31" spans="1:12" ht="15.75" hidden="1" thickBot="1" x14ac:dyDescent="0.3">
      <c r="B31" s="143"/>
      <c r="C31" s="66" t="s">
        <v>29</v>
      </c>
      <c r="D31" s="70">
        <v>21.88</v>
      </c>
      <c r="E31" s="76"/>
      <c r="F31" s="76"/>
    </row>
    <row r="32" spans="1:12" ht="13.5" customHeight="1" thickBot="1" x14ac:dyDescent="0.3">
      <c r="B32" s="144"/>
      <c r="C32" s="65" t="s">
        <v>27</v>
      </c>
      <c r="D32" s="68">
        <v>2205.88</v>
      </c>
      <c r="E32" s="77"/>
      <c r="F32" s="77"/>
    </row>
    <row r="33" spans="3:6" ht="14.25" customHeight="1" thickBot="1" x14ac:dyDescent="0.3">
      <c r="C33" s="120" t="s">
        <v>93</v>
      </c>
      <c r="D33" s="121">
        <v>553</v>
      </c>
      <c r="E33" s="72"/>
      <c r="F33" s="72"/>
    </row>
    <row r="34" spans="3:6" x14ac:dyDescent="0.25">
      <c r="E34" s="53"/>
      <c r="F34" s="53"/>
    </row>
  </sheetData>
  <mergeCells count="10">
    <mergeCell ref="L24:L25"/>
    <mergeCell ref="K14:K15"/>
    <mergeCell ref="B20:B21"/>
    <mergeCell ref="B24:B25"/>
    <mergeCell ref="B27:B32"/>
    <mergeCell ref="A14:A15"/>
    <mergeCell ref="G14:G15"/>
    <mergeCell ref="H14:H15"/>
    <mergeCell ref="I14:I15"/>
    <mergeCell ref="J14:J15"/>
  </mergeCells>
  <conditionalFormatting sqref="E14:E16">
    <cfRule type="cellIs" dxfId="143" priority="17" operator="equal">
      <formula>$P$7</formula>
    </cfRule>
    <cfRule type="cellIs" dxfId="142" priority="18" operator="equal">
      <formula>$P$6</formula>
    </cfRule>
    <cfRule type="cellIs" dxfId="141" priority="19" operator="equal">
      <formula>$P$5</formula>
    </cfRule>
    <cfRule type="cellIs" dxfId="140" priority="20" operator="notEqual">
      <formula>$P$4</formula>
    </cfRule>
  </conditionalFormatting>
  <conditionalFormatting sqref="E20:E21">
    <cfRule type="cellIs" dxfId="139" priority="13" operator="equal">
      <formula>$P$7</formula>
    </cfRule>
    <cfRule type="cellIs" dxfId="138" priority="14" operator="equal">
      <formula>$P$6</formula>
    </cfRule>
    <cfRule type="cellIs" dxfId="137" priority="15" operator="equal">
      <formula>$P$5</formula>
    </cfRule>
    <cfRule type="cellIs" dxfId="136" priority="16" operator="notEqual">
      <formula>$P$4</formula>
    </cfRule>
  </conditionalFormatting>
  <conditionalFormatting sqref="E24:E25">
    <cfRule type="cellIs" dxfId="135" priority="9" operator="equal">
      <formula>$P$7</formula>
    </cfRule>
    <cfRule type="cellIs" dxfId="134" priority="10" operator="equal">
      <formula>$P$6</formula>
    </cfRule>
    <cfRule type="cellIs" dxfId="133" priority="11" operator="equal">
      <formula>$P$5</formula>
    </cfRule>
    <cfRule type="cellIs" dxfId="132" priority="12" operator="notEqual">
      <formula>$P$4</formula>
    </cfRule>
  </conditionalFormatting>
  <conditionalFormatting sqref="E5:E9">
    <cfRule type="cellIs" dxfId="131" priority="5" operator="equal">
      <formula>$P$7</formula>
    </cfRule>
    <cfRule type="cellIs" dxfId="130" priority="6" operator="equal">
      <formula>$P$6</formula>
    </cfRule>
    <cfRule type="cellIs" dxfId="129" priority="7" operator="equal">
      <formula>$P$5</formula>
    </cfRule>
    <cfRule type="cellIs" dxfId="128" priority="8" operator="notEqual">
      <formula>$P$4</formula>
    </cfRule>
  </conditionalFormatting>
  <conditionalFormatting sqref="E10:E11">
    <cfRule type="cellIs" dxfId="127" priority="1" operator="equal">
      <formula>$P$7</formula>
    </cfRule>
    <cfRule type="cellIs" dxfId="126" priority="2" operator="equal">
      <formula>$P$6</formula>
    </cfRule>
    <cfRule type="cellIs" dxfId="125" priority="3" operator="equal">
      <formula>$P$5</formula>
    </cfRule>
    <cfRule type="cellIs" dxfId="124" priority="4" operator="notEqual">
      <formula>$P$4</formula>
    </cfRule>
  </conditionalFormatting>
  <dataValidations count="1">
    <dataValidation type="list" allowBlank="1" showInputMessage="1" showErrorMessage="1" sqref="E14:E16 E20:E21 E24:E25 E5:E11" xr:uid="{6B83D19D-D929-4739-B5EA-4F318C9606DA}">
      <formula1>$P$4:$P$7</formula1>
    </dataValidation>
  </dataValidations>
  <pageMargins left="0.7" right="0.7" top="0.75" bottom="0.75" header="0.3" footer="0.3"/>
  <pageSetup paperSize="8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DJTR Document" ma:contentTypeID="0x010100611F6414DFB111E7BA88F9DF1743E317009352B53F7B4531429E64425F88C8348C" ma:contentTypeVersion="23" ma:contentTypeDescription="DEDJTR Document" ma:contentTypeScope="" ma:versionID="8b153be0eaed73d2365a0c908fce8761">
  <xsd:schema xmlns:xsd="http://www.w3.org/2001/XMLSchema" xmlns:xs="http://www.w3.org/2001/XMLSchema" xmlns:p="http://schemas.microsoft.com/office/2006/metadata/properties" xmlns:ns2="72567383-1e26-4692-bdad-5f5be69e1590" xmlns:ns3="7c172610-25bb-46a1-b16f-66bb4eaf823a" xmlns:ns4="695a8670-8810-4d9d-b8f3-c67e634357a6" targetNamespace="http://schemas.microsoft.com/office/2006/metadata/properties" ma:root="true" ma:fieldsID="b1abb8be802870c2b664e14b585cf7c1" ns2:_="" ns3:_="" ns4:_="">
    <xsd:import namespace="72567383-1e26-4692-bdad-5f5be69e1590"/>
    <xsd:import namespace="7c172610-25bb-46a1-b16f-66bb4eaf823a"/>
    <xsd:import namespace="695a8670-8810-4d9d-b8f3-c67e634357a6"/>
    <xsd:element name="properties">
      <xsd:complexType>
        <xsd:sequence>
          <xsd:element name="documentManagement">
            <xsd:complexType>
              <xsd:all>
                <xsd:element ref="ns2:e4da834bacf8456d94e18d5d66490b90" minOccurs="0"/>
                <xsd:element ref="ns3:TaxCatchAll" minOccurs="0"/>
                <xsd:element ref="ns3:TaxCatchAllLabel" minOccurs="0"/>
                <xsd:element ref="ns2:be9de15831a746f4b3f0ba041df97669" minOccurs="0"/>
                <xsd:element ref="ns2:f3ed7f362db545f782d865836adbb2f0" minOccurs="0"/>
                <xsd:element ref="ns2:f05bd79f208a407db67995dd77812e30" minOccurs="0"/>
                <xsd:element ref="ns2:d8b18ebf729c4d56932fa517449ed5cb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67383-1e26-4692-bdad-5f5be69e1590" elementFormDefault="qualified">
    <xsd:import namespace="http://schemas.microsoft.com/office/2006/documentManagement/types"/>
    <xsd:import namespace="http://schemas.microsoft.com/office/infopath/2007/PartnerControls"/>
    <xsd:element name="e4da834bacf8456d94e18d5d66490b90" ma:index="8" nillable="true" ma:taxonomy="true" ma:internalName="e4da834bacf8456d94e18d5d66490b90" ma:taxonomyFieldName="DEDJTRGroup" ma:displayName="Group" ma:indexed="true" ma:fieldId="{e4da834b-acf8-456d-94e1-8d5d66490b9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9de15831a746f4b3f0ba041df97669" ma:index="12" nillable="true" ma:taxonomy="true" ma:internalName="be9de15831a746f4b3f0ba041df97669" ma:taxonomyFieldName="DEDJTRDivision" ma:displayName="Division" ma:indexed="true" ma:fieldId="{be9de158-31a7-46f4-b3f0-ba041df97669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3ed7f362db545f782d865836adbb2f0" ma:index="14" nillable="true" ma:taxonomy="true" ma:internalName="f3ed7f362db545f782d865836adbb2f0" ma:taxonomyFieldName="DEDJTRBranch" ma:displayName="Branch" ma:indexed="true" ma:fieldId="{f3ed7f36-2db5-45f7-82d8-65836adbb2f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5bd79f208a407db67995dd77812e30" ma:index="16" nillable="true" ma:taxonomy="true" ma:internalName="f05bd79f208a407db67995dd77812e30" ma:taxonomyFieldName="DEDJTRSection" ma:displayName="Section" ma:indexed="true" ma:fieldId="{f05bd79f-208a-407d-b679-95dd77812e30}" ma:sspId="9292314e-c97d-49c1-8ae7-4cb6e1c4f97c" ma:termSetId="da3e7bcb-eeaa-4707-acea-ba4da45cec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b18ebf729c4d56932fa517449ed5cb" ma:index="18" nillable="true" ma:taxonomy="true" ma:internalName="d8b18ebf729c4d56932fa517449ed5cb" ma:taxonomyFieldName="DEDJTRSecurityClassification" ma:displayName="Security Classification" ma:fieldId="{d8b18ebf-729c-4d56-932f-a517449ed5cb}" ma:sspId="9292314e-c97d-49c1-8ae7-4cb6e1c4f97c" ma:termSetId="e639de15-6b57-4d67-aed9-4113af6bf4b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2610-25bb-46a1-b16f-66bb4eaf823a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c55e24-ad83-413a-8bc7-ed8d08f8b94d}" ma:internalName="TaxCatchAll" ma:showField="CatchAllData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fc55e24-ad83-413a-8bc7-ed8d08f8b94d}" ma:internalName="TaxCatchAllLabel" ma:readOnly="true" ma:showField="CatchAllDataLabel" ma:web="7c172610-25bb-46a1-b16f-66bb4eaf82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a8670-8810-4d9d-b8f3-c67e634357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ed7f362db545f782d865836adbb2f0 xmlns="72567383-1e26-4692-bdad-5f5be69e1590">
      <Terms xmlns="http://schemas.microsoft.com/office/infopath/2007/PartnerControls"/>
    </f3ed7f362db545f782d865836adbb2f0>
    <TaxCatchAll xmlns="7c172610-25bb-46a1-b16f-66bb4eaf823a">
      <Value>2</Value>
      <Value>1</Value>
    </TaxCatchAll>
    <f05bd79f208a407db67995dd77812e30 xmlns="72567383-1e26-4692-bdad-5f5be69e1590">
      <Terms xmlns="http://schemas.microsoft.com/office/infopath/2007/PartnerControls"/>
    </f05bd79f208a407db67995dd77812e30>
    <e4da834bacf8456d94e18d5d66490b90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Victorian Fisheries Authority</TermName>
          <TermId xmlns="http://schemas.microsoft.com/office/infopath/2007/PartnerControls">03cedbca-4e15-4e6c-98c1-001cb1a1da76</TermId>
        </TermInfo>
      </Terms>
    </e4da834bacf8456d94e18d5d66490b90>
    <d8b18ebf729c4d56932fa517449ed5cb xmlns="72567383-1e26-4692-bdad-5f5be69e1590">
      <Terms xmlns="http://schemas.microsoft.com/office/infopath/2007/PartnerControls"/>
    </d8b18ebf729c4d56932fa517449ed5cb>
    <be9de15831a746f4b3f0ba041df97669 xmlns="72567383-1e26-4692-bdad-5f5be69e159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 ＆ Science</TermName>
          <TermId xmlns="http://schemas.microsoft.com/office/infopath/2007/PartnerControls">34c30a66-7301-4d74-b833-86e02b73fddf</TermId>
        </TermInfo>
      </Terms>
    </be9de15831a746f4b3f0ba041df97669>
  </documentManagement>
</p:properties>
</file>

<file path=customXml/itemProps1.xml><?xml version="1.0" encoding="utf-8"?>
<ds:datastoreItem xmlns:ds="http://schemas.openxmlformats.org/officeDocument/2006/customXml" ds:itemID="{222368F2-1238-40ED-A447-40711322B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D4D21-F0EF-47AB-954F-5F124E9C2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67383-1e26-4692-bdad-5f5be69e1590"/>
    <ds:schemaRef ds:uri="7c172610-25bb-46a1-b16f-66bb4eaf823a"/>
    <ds:schemaRef ds:uri="695a8670-8810-4d9d-b8f3-c67e63435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880D3E-52B2-4BD4-8616-D0EB01188858}">
  <ds:schemaRefs>
    <ds:schemaRef ds:uri="http://purl.org/dc/elements/1.1/"/>
    <ds:schemaRef ds:uri="695a8670-8810-4d9d-b8f3-c67e634357a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c172610-25bb-46a1-b16f-66bb4eaf823a"/>
    <ds:schemaRef ds:uri="72567383-1e26-4692-bdad-5f5be69e159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CL Abalone</vt:lpstr>
      <vt:lpstr>CL Bivalve</vt:lpstr>
      <vt:lpstr>CL Eels </vt:lpstr>
      <vt:lpstr>CL Offshore</vt:lpstr>
      <vt:lpstr>CL Other</vt:lpstr>
      <vt:lpstr>Onshore abalone</vt:lpstr>
      <vt:lpstr>PL Eels</vt:lpstr>
      <vt:lpstr>PL Indoor Intensive</vt:lpstr>
      <vt:lpstr>PL Marine</vt:lpstr>
      <vt:lpstr>PL Ornamentals</vt:lpstr>
      <vt:lpstr>PL Other</vt:lpstr>
      <vt:lpstr>PL Salmonids</vt:lpstr>
      <vt:lpstr>PL Tourism</vt:lpstr>
      <vt:lpstr>PL WWFF</vt:lpstr>
      <vt:lpstr>PL Yabbies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Njoroge</dc:creator>
  <cp:lastModifiedBy>Megan Njoroge (DEDJTR)</cp:lastModifiedBy>
  <cp:lastPrinted>2019-06-13T05:24:18Z</cp:lastPrinted>
  <dcterms:created xsi:type="dcterms:W3CDTF">2015-05-27T06:01:10Z</dcterms:created>
  <dcterms:modified xsi:type="dcterms:W3CDTF">2019-06-13T05:24:32Z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0x010100611F6414DFB111E7BA88F9DF1743E317009352B53F7B4531429E64425F88C8348C</vt:lpwstr>
  </property>
  <property fmtid="{D5CDD505-2E9C-101B-9397-08002B2CF9AE}" pid="3" name="DEDJTRDivision">
    <vt:lpwstr>2;#Management ＆ Science|34c30a66-7301-4d74-b833-86e02b73fddf</vt:lpwstr>
  </property>
  <property fmtid="{D5CDD505-2E9C-101B-9397-08002B2CF9AE}" pid="4" name="DEDJTRGroup">
    <vt:lpwstr>1;#Victorian Fisheries Authority|03cedbca-4e15-4e6c-98c1-001cb1a1da76</vt:lpwstr>
  </property>
  <property fmtid="{D5CDD505-2E9C-101B-9397-08002B2CF9AE}" pid="5" name="DEDJTRSecurityClassification">
    <vt:lpwstr/>
  </property>
  <property fmtid="{D5CDD505-2E9C-101B-9397-08002B2CF9AE}" pid="6" name="DEDJTRBranch">
    <vt:lpwstr/>
  </property>
  <property fmtid="{D5CDD505-2E9C-101B-9397-08002B2CF9AE}" pid="7" name="DEDJTRSection">
    <vt:lpwstr/>
  </property>
</Properties>
</file>