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FR Ab" sheetId="21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25" i="21" l="1"/>
  <c r="D24" i="21"/>
  <c r="D22" i="21"/>
  <c r="D23" i="21" l="1"/>
  <c r="D26" i="21" s="1"/>
</calcChain>
</file>

<file path=xl/sharedStrings.xml><?xml version="1.0" encoding="utf-8"?>
<sst xmlns="http://schemas.openxmlformats.org/spreadsheetml/2006/main" count="74" uniqueCount="51">
  <si>
    <t>Function</t>
  </si>
  <si>
    <t>Description</t>
  </si>
  <si>
    <t>Inspections of licenced or authorised commercial fishers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</si>
  <si>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</si>
  <si>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</si>
  <si>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Licence Administration Services</t>
  </si>
  <si>
    <t>Commercial Catch and Effort</t>
  </si>
  <si>
    <t>Operation of the C&amp;E Unit (Monitoring receipt of C&amp;E returns; entering of details in the database; checking accuracy; printing C&amp;E reports as required).</t>
  </si>
  <si>
    <t>All data entered in the data base within 3 working days of receipt of dockets.</t>
  </si>
  <si>
    <t>Cost Recovery Administration Services</t>
  </si>
  <si>
    <t>Cost recovery administration</t>
  </si>
  <si>
    <t>Operational costs only for the provision of secretariat service for the FCRSC (e.g. Chair’s services, meeting room hire, and committee allowances for travel, accommodation and meals).</t>
  </si>
  <si>
    <t>FCRSC minutes prepared and circulated within 7 working days of meetings.</t>
  </si>
  <si>
    <t>Deliverables</t>
  </si>
  <si>
    <t xml:space="preserve">Deliverables </t>
  </si>
  <si>
    <t>Traffic light</t>
  </si>
  <si>
    <t>Number and source of requests reported.</t>
  </si>
  <si>
    <t>FCRSC meeting agenda and papers circulated at least a week in advance of meetings.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</si>
  <si>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</si>
  <si>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</si>
  <si>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</si>
  <si>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</si>
  <si>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</si>
  <si>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</si>
  <si>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</si>
  <si>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</si>
  <si>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</si>
  <si>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TOTAL</t>
  </si>
  <si>
    <t>Administration Services</t>
  </si>
  <si>
    <t>KPI**</t>
  </si>
  <si>
    <t>Compliance Services</t>
  </si>
  <si>
    <t xml:space="preserve">      Licence Administration</t>
  </si>
  <si>
    <t xml:space="preserve">     Cost Recovery Administration</t>
  </si>
  <si>
    <t>Cost recovery administration per licence</t>
  </si>
  <si>
    <t>Inspections are undertaken at any time in any location to ensure the level of compliance is proven to be at an acceptable level.</t>
  </si>
  <si>
    <t>Using intelligence, targeted inspections conducted:
·        at sea,
·        at landing,
·        in transit and
·        at processor</t>
  </si>
  <si>
    <t>All requests for Scallop Ocean Fishery data provided within 5 working days.</t>
  </si>
  <si>
    <t>No. of inspections planned and complete in final report</t>
  </si>
  <si>
    <t>Type of offences for Fish Receivers (abalone) reported at end of year (final report).</t>
  </si>
  <si>
    <t xml:space="preserve">Number of inspections for Fish Receiver (abalone) reported annually. </t>
  </si>
  <si>
    <t>Meeting dates and minutes reported twice yearly.</t>
  </si>
  <si>
    <t xml:space="preserve">Minutes completed and published. </t>
  </si>
  <si>
    <r>
      <rPr>
        <b/>
        <u/>
        <sz val="14"/>
        <color theme="1"/>
        <rFont val="Arial"/>
        <family val="2"/>
      </rPr>
      <t>Fish Receivers (Abalone) Fishery</t>
    </r>
    <r>
      <rPr>
        <b/>
        <sz val="14"/>
        <color theme="1"/>
        <rFont val="Arial"/>
        <family val="2"/>
      </rPr>
      <t xml:space="preserve"> – Schedule of Cost Recoverable Fisheries Regulatory Services</t>
    </r>
  </si>
  <si>
    <t>All entries reported with timeframe.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</si>
  <si>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</si>
  <si>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</si>
  <si>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3 inspections have been completed</t>
  </si>
  <si>
    <r>
      <t xml:space="preserve">No. of requests received </t>
    </r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
Source of each request</t>
    </r>
    <r>
      <rPr>
        <b/>
        <sz val="10"/>
        <color theme="1"/>
        <rFont val="Arial"/>
        <family val="2"/>
      </rPr>
      <t xml:space="preserve"> FV</t>
    </r>
  </si>
  <si>
    <r>
      <t xml:space="preserve">No. of entries </t>
    </r>
    <r>
      <rPr>
        <b/>
        <sz val="10"/>
        <color theme="1"/>
        <rFont val="Arial"/>
        <family val="2"/>
      </rPr>
      <t>842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</si>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</sst>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6" fontId="0" fillId="0" borderId="0" xfId="0" applyNumberFormat="1" applyBorder="1"/>
    <xf numFmtId="6" fontId="1" fillId="0" borderId="0" xfId="0" applyNumberFormat="1" applyFont="1" applyBorder="1"/>
    <xf numFmtId="0" fontId="0" fillId="3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9" borderId="7" xfId="0" applyFont="1" applyFill="1" applyBorder="1"/>
    <xf numFmtId="0" fontId="0" fillId="9" borderId="8" xfId="0" applyFill="1" applyBorder="1"/>
    <xf numFmtId="0" fontId="0" fillId="9" borderId="9" xfId="0" applyFill="1" applyBorder="1"/>
    <xf numFmtId="0" fontId="8" fillId="0" borderId="0" xfId="0" applyFont="1" applyBorder="1" applyAlignment="1">
      <alignment vertical="top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6" fillId="8" borderId="7" xfId="0" applyFont="1" applyFill="1" applyBorder="1"/>
    <xf numFmtId="0" fontId="0" fillId="8" borderId="8" xfId="0" applyFill="1" applyBorder="1"/>
    <xf numFmtId="0" fontId="6" fillId="2" borderId="7" xfId="0" applyFont="1" applyFill="1" applyBorder="1"/>
    <xf numFmtId="0" fontId="7" fillId="2" borderId="8" xfId="0" applyFont="1" applyFill="1" applyBorder="1"/>
    <xf numFmtId="0" fontId="9" fillId="0" borderId="0" xfId="0" applyFont="1"/>
    <xf numFmtId="0" fontId="0" fillId="8" borderId="9" xfId="0" applyFill="1" applyBorder="1"/>
    <xf numFmtId="0" fontId="7" fillId="2" borderId="9" xfId="0" applyFont="1" applyFill="1" applyBorder="1"/>
    <xf numFmtId="0" fontId="4" fillId="0" borderId="5" xfId="0" applyFont="1" applyBorder="1" applyAlignment="1">
      <alignment horizontal="left" vertical="top" wrapText="1"/>
    </xf>
    <xf numFmtId="8" fontId="0" fillId="0" borderId="0" xfId="0" applyNumberFormat="1"/>
    <xf numFmtId="0" fontId="1" fillId="0" borderId="0" xfId="0" applyFont="1"/>
    <xf numFmtId="0" fontId="4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5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1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0" fillId="10" borderId="19" xfId="0" applyFill="1" applyBorder="1"/>
    <xf numFmtId="0" fontId="6" fillId="10" borderId="29" xfId="0" applyFont="1" applyFill="1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4" fillId="0" borderId="27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164" fontId="4" fillId="0" borderId="24" xfId="1" applyNumberFormat="1" applyFont="1" applyBorder="1" applyAlignment="1">
      <alignment horizontal="right"/>
    </xf>
    <xf numFmtId="164" fontId="13" fillId="0" borderId="24" xfId="1" applyNumberFormat="1" applyFont="1" applyBorder="1" applyAlignment="1">
      <alignment horizontal="right" vertical="top" wrapText="1"/>
    </xf>
    <xf numFmtId="164" fontId="13" fillId="0" borderId="33" xfId="1" applyNumberFormat="1" applyFont="1" applyBorder="1" applyAlignment="1">
      <alignment horizontal="right" vertical="top" wrapText="1"/>
    </xf>
    <xf numFmtId="164" fontId="3" fillId="0" borderId="20" xfId="1" applyNumberFormat="1" applyFont="1" applyBorder="1" applyAlignment="1">
      <alignment horizontal="right" vertical="center"/>
    </xf>
    <xf numFmtId="0" fontId="0" fillId="10" borderId="38" xfId="0" applyFill="1" applyBorder="1"/>
    <xf numFmtId="0" fontId="14" fillId="0" borderId="14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D17" workbookViewId="0">
      <selection activeCell="D22" sqref="A22:XFD26"/>
    </sheetView>
  </sheetViews>
  <sheetFormatPr defaultRowHeight="15" x14ac:dyDescent="0.25"/>
  <cols>
    <col min="1" max="1" width="12.140625" customWidth="1"/>
    <col min="2" max="2" width="38.5703125" customWidth="1"/>
    <col min="3" max="3" width="36.7109375" customWidth="1"/>
    <col min="4" max="4" width="21.85546875" customWidth="1"/>
    <col min="5" max="5" width="8.140625" hidden="1" customWidth="1"/>
    <col min="6" max="6" width="49" customWidth="1"/>
    <col min="7" max="7" width="8.140625" customWidth="1"/>
    <col min="8" max="8" width="23.28515625" customWidth="1"/>
  </cols>
  <sheetData>
    <row r="1" spans="1:13" ht="18" x14ac:dyDescent="0.25">
      <c r="A1" s="1" t="s">
        <v>42</v>
      </c>
      <c r="G1" s="103" t="s">
        <v>50</v>
      </c>
      <c r="H1" s="103"/>
    </row>
    <row r="2" spans="1:13" ht="15.75" thickBot="1" x14ac:dyDescent="0.3"/>
    <row r="3" spans="1:13" ht="16.5" hidden="1" thickBot="1" x14ac:dyDescent="0.3">
      <c r="A3" s="47"/>
      <c r="B3" s="46"/>
      <c r="C3" s="46"/>
      <c r="D3" s="46"/>
      <c r="E3" s="46"/>
      <c r="F3" s="46"/>
      <c r="G3" s="46"/>
      <c r="H3" s="64"/>
      <c r="J3" s="15" t="s">
        <v>21</v>
      </c>
      <c r="K3" s="15"/>
    </row>
    <row r="4" spans="1:13" ht="15.75" hidden="1" thickBot="1" x14ac:dyDescent="0.3">
      <c r="A4" s="45"/>
      <c r="B4" s="44"/>
      <c r="C4" s="44"/>
      <c r="D4" s="44"/>
      <c r="E4" s="44"/>
      <c r="F4" s="44"/>
      <c r="G4" s="44"/>
      <c r="H4" s="44"/>
      <c r="J4" s="14" t="s">
        <v>18</v>
      </c>
      <c r="K4" s="31" t="s">
        <v>23</v>
      </c>
      <c r="L4" s="31"/>
      <c r="M4" s="8"/>
    </row>
    <row r="5" spans="1:13" ht="15.75" hidden="1" thickBot="1" x14ac:dyDescent="0.3">
      <c r="A5" s="93"/>
      <c r="B5" s="43"/>
      <c r="C5" s="20"/>
      <c r="D5" s="50"/>
      <c r="E5" s="50"/>
      <c r="F5" s="50"/>
      <c r="G5" s="9"/>
      <c r="H5" s="50"/>
      <c r="I5" s="2"/>
      <c r="J5" s="14" t="s">
        <v>19</v>
      </c>
      <c r="K5" s="31" t="s">
        <v>25</v>
      </c>
      <c r="L5" s="31"/>
      <c r="M5" s="8"/>
    </row>
    <row r="6" spans="1:13" ht="15.75" hidden="1" thickBot="1" x14ac:dyDescent="0.3">
      <c r="A6" s="94"/>
      <c r="B6" s="20"/>
      <c r="C6" s="91"/>
      <c r="D6" s="50"/>
      <c r="E6" s="50"/>
      <c r="F6" s="50"/>
      <c r="G6" s="9"/>
      <c r="H6" s="50"/>
      <c r="I6" s="2"/>
      <c r="J6" s="14" t="s">
        <v>20</v>
      </c>
      <c r="K6" s="31" t="s">
        <v>24</v>
      </c>
      <c r="L6" s="31"/>
      <c r="M6" s="8"/>
    </row>
    <row r="7" spans="1:13" ht="15.75" hidden="1" thickBot="1" x14ac:dyDescent="0.3">
      <c r="A7" s="100"/>
      <c r="B7" s="19"/>
      <c r="C7" s="92"/>
      <c r="D7" s="49"/>
      <c r="E7" s="50"/>
      <c r="F7" s="49"/>
      <c r="G7" s="26"/>
      <c r="H7" s="50"/>
      <c r="M7" s="8"/>
    </row>
    <row r="8" spans="1:13" ht="15.75" x14ac:dyDescent="0.25">
      <c r="A8" s="29" t="s">
        <v>30</v>
      </c>
      <c r="B8" s="30"/>
      <c r="C8" s="30"/>
      <c r="D8" s="30"/>
      <c r="E8" s="30"/>
      <c r="F8" s="30"/>
      <c r="G8" s="30"/>
      <c r="H8" s="33"/>
    </row>
    <row r="9" spans="1:13" ht="26.25" thickBot="1" x14ac:dyDescent="0.3">
      <c r="A9" s="76" t="s">
        <v>0</v>
      </c>
      <c r="B9" s="77" t="s">
        <v>1</v>
      </c>
      <c r="C9" s="78" t="s">
        <v>14</v>
      </c>
      <c r="D9" s="77" t="s">
        <v>29</v>
      </c>
      <c r="E9" s="77" t="s">
        <v>15</v>
      </c>
      <c r="F9" s="77" t="s">
        <v>49</v>
      </c>
      <c r="G9" s="77" t="s">
        <v>15</v>
      </c>
      <c r="H9" s="79" t="s">
        <v>22</v>
      </c>
    </row>
    <row r="10" spans="1:13" ht="66" customHeight="1" x14ac:dyDescent="0.25">
      <c r="A10" s="42" t="s">
        <v>2</v>
      </c>
      <c r="B10" s="43" t="s">
        <v>34</v>
      </c>
      <c r="C10" s="99" t="s">
        <v>35</v>
      </c>
      <c r="D10" s="34" t="s">
        <v>39</v>
      </c>
      <c r="E10" s="40"/>
      <c r="F10" s="21" t="s">
        <v>37</v>
      </c>
      <c r="G10" s="83" t="s">
        <v>18</v>
      </c>
      <c r="H10" s="85" t="s">
        <v>46</v>
      </c>
    </row>
    <row r="11" spans="1:13" ht="51" x14ac:dyDescent="0.25">
      <c r="A11" s="41"/>
      <c r="B11" s="20" t="s">
        <v>3</v>
      </c>
      <c r="C11" s="91"/>
      <c r="D11" s="34" t="s">
        <v>38</v>
      </c>
      <c r="E11" s="48"/>
      <c r="F11" s="21" t="s">
        <v>26</v>
      </c>
      <c r="G11" s="101" t="s">
        <v>21</v>
      </c>
      <c r="H11" s="25"/>
    </row>
    <row r="12" spans="1:13" ht="26.25" thickBot="1" x14ac:dyDescent="0.3">
      <c r="A12" s="41"/>
      <c r="B12" s="20" t="s">
        <v>4</v>
      </c>
      <c r="C12" s="92"/>
      <c r="D12" s="65"/>
      <c r="E12" s="48"/>
      <c r="F12" s="24"/>
      <c r="G12" s="102"/>
      <c r="H12" s="90"/>
    </row>
    <row r="13" spans="1:13" ht="15.75" x14ac:dyDescent="0.25">
      <c r="A13" s="10" t="s">
        <v>5</v>
      </c>
      <c r="B13" s="11"/>
      <c r="C13" s="11"/>
      <c r="D13" s="11"/>
      <c r="E13" s="11"/>
      <c r="F13" s="11"/>
      <c r="G13" s="11"/>
      <c r="H13" s="12"/>
    </row>
    <row r="14" spans="1:13" ht="26.25" thickBot="1" x14ac:dyDescent="0.3">
      <c r="A14" s="80" t="s">
        <v>0</v>
      </c>
      <c r="B14" s="71" t="s">
        <v>1</v>
      </c>
      <c r="C14" s="81" t="s">
        <v>13</v>
      </c>
      <c r="D14" s="71" t="s">
        <v>29</v>
      </c>
      <c r="E14" s="71" t="s">
        <v>15</v>
      </c>
      <c r="F14" s="71" t="s">
        <v>49</v>
      </c>
      <c r="G14" s="71" t="s">
        <v>15</v>
      </c>
      <c r="H14" s="82" t="s">
        <v>22</v>
      </c>
    </row>
    <row r="15" spans="1:13" ht="25.5" x14ac:dyDescent="0.25">
      <c r="A15" s="93" t="s">
        <v>6</v>
      </c>
      <c r="B15" s="99" t="s">
        <v>7</v>
      </c>
      <c r="C15" s="56" t="s">
        <v>8</v>
      </c>
      <c r="D15" s="66" t="s">
        <v>43</v>
      </c>
      <c r="E15" s="70"/>
      <c r="F15" s="5" t="s">
        <v>48</v>
      </c>
      <c r="G15" s="83" t="s">
        <v>18</v>
      </c>
      <c r="H15" s="89"/>
    </row>
    <row r="16" spans="1:13" ht="26.25" thickBot="1" x14ac:dyDescent="0.3">
      <c r="A16" s="94"/>
      <c r="B16" s="91"/>
      <c r="C16" s="3" t="s">
        <v>36</v>
      </c>
      <c r="D16" s="72" t="s">
        <v>16</v>
      </c>
      <c r="E16" s="70"/>
      <c r="F16" s="4" t="s">
        <v>47</v>
      </c>
      <c r="G16" s="83" t="s">
        <v>18</v>
      </c>
      <c r="H16" s="86"/>
    </row>
    <row r="17" spans="1:8" ht="15.75" x14ac:dyDescent="0.25">
      <c r="A17" s="27" t="s">
        <v>9</v>
      </c>
      <c r="B17" s="28"/>
      <c r="C17" s="28"/>
      <c r="D17" s="28"/>
      <c r="E17" s="28"/>
      <c r="F17" s="28"/>
      <c r="G17" s="28"/>
      <c r="H17" s="32"/>
    </row>
    <row r="18" spans="1:8" ht="26.25" thickBot="1" x14ac:dyDescent="0.3">
      <c r="A18" s="73" t="s">
        <v>0</v>
      </c>
      <c r="B18" s="69" t="s">
        <v>1</v>
      </c>
      <c r="C18" s="74" t="s">
        <v>13</v>
      </c>
      <c r="D18" s="69" t="s">
        <v>29</v>
      </c>
      <c r="E18" s="69" t="s">
        <v>15</v>
      </c>
      <c r="F18" s="69" t="s">
        <v>49</v>
      </c>
      <c r="G18" s="69" t="s">
        <v>15</v>
      </c>
      <c r="H18" s="75" t="s">
        <v>22</v>
      </c>
    </row>
    <row r="19" spans="1:8" ht="40.5" customHeight="1" x14ac:dyDescent="0.25">
      <c r="A19" s="59" t="s">
        <v>10</v>
      </c>
      <c r="B19" s="91" t="s">
        <v>11</v>
      </c>
      <c r="C19" s="13" t="s">
        <v>17</v>
      </c>
      <c r="D19" s="17" t="s">
        <v>40</v>
      </c>
      <c r="E19" s="57"/>
      <c r="F19" s="22" t="s">
        <v>45</v>
      </c>
      <c r="G19" s="67" t="s">
        <v>18</v>
      </c>
      <c r="H19" s="87"/>
    </row>
    <row r="20" spans="1:8" ht="41.25" customHeight="1" thickBot="1" x14ac:dyDescent="0.3">
      <c r="A20" s="39"/>
      <c r="B20" s="92"/>
      <c r="C20" s="16" t="s">
        <v>12</v>
      </c>
      <c r="D20" s="18" t="s">
        <v>41</v>
      </c>
      <c r="E20" s="58"/>
      <c r="F20" s="23" t="s">
        <v>44</v>
      </c>
      <c r="G20" s="68" t="s">
        <v>18</v>
      </c>
      <c r="H20" s="88"/>
    </row>
    <row r="21" spans="1:8" x14ac:dyDescent="0.25">
      <c r="A21" s="2"/>
      <c r="B21" s="38"/>
      <c r="E21" s="6"/>
      <c r="F21" s="6"/>
      <c r="G21" s="6"/>
      <c r="H21" s="6"/>
    </row>
    <row r="22" spans="1:8" ht="15.75" hidden="1" thickBot="1" x14ac:dyDescent="0.3">
      <c r="A22" s="2"/>
      <c r="B22" s="95"/>
      <c r="C22" s="37" t="s">
        <v>30</v>
      </c>
      <c r="D22" s="84" t="e">
        <f>#REF!</f>
        <v>#REF!</v>
      </c>
      <c r="E22" s="6"/>
      <c r="F22" s="36"/>
      <c r="H22" s="6"/>
    </row>
    <row r="23" spans="1:8" ht="15.75" hidden="1" thickBot="1" x14ac:dyDescent="0.3">
      <c r="A23" s="2"/>
      <c r="B23" s="96"/>
      <c r="C23" s="51" t="s">
        <v>28</v>
      </c>
      <c r="D23" s="60" t="e">
        <f>D24+D25</f>
        <v>#REF!</v>
      </c>
      <c r="E23" s="7"/>
      <c r="F23" s="104"/>
      <c r="G23" s="104"/>
      <c r="H23" s="7"/>
    </row>
    <row r="24" spans="1:8" hidden="1" x14ac:dyDescent="0.25">
      <c r="A24" s="2"/>
      <c r="B24" s="97"/>
      <c r="C24" s="52" t="s">
        <v>31</v>
      </c>
      <c r="D24" s="61" t="e">
        <f>#REF!</f>
        <v>#REF!</v>
      </c>
      <c r="E24" s="7"/>
      <c r="F24" s="7"/>
      <c r="G24" s="7"/>
      <c r="H24" s="7"/>
    </row>
    <row r="25" spans="1:8" ht="15.75" hidden="1" thickBot="1" x14ac:dyDescent="0.3">
      <c r="A25" s="2"/>
      <c r="B25" s="97"/>
      <c r="C25" s="53" t="s">
        <v>32</v>
      </c>
      <c r="D25" s="62" t="e">
        <f>#REF!</f>
        <v>#REF!</v>
      </c>
      <c r="E25" s="7"/>
      <c r="F25" s="7"/>
      <c r="G25" s="7"/>
      <c r="H25" s="7"/>
    </row>
    <row r="26" spans="1:8" ht="15.75" hidden="1" thickBot="1" x14ac:dyDescent="0.3">
      <c r="A26" s="2"/>
      <c r="B26" s="98"/>
      <c r="C26" s="54" t="s">
        <v>27</v>
      </c>
      <c r="D26" s="63" t="e">
        <f>SUM(D22:D23)</f>
        <v>#REF!</v>
      </c>
      <c r="E26" s="7"/>
      <c r="F26" s="7"/>
      <c r="G26" s="7"/>
      <c r="H26" s="7"/>
    </row>
    <row r="27" spans="1:8" x14ac:dyDescent="0.25">
      <c r="D27" s="55" t="s">
        <v>33</v>
      </c>
      <c r="E27" s="35">
        <v>24.19</v>
      </c>
      <c r="F27" s="35"/>
      <c r="G27" s="35"/>
      <c r="H27" s="35"/>
    </row>
  </sheetData>
  <mergeCells count="10">
    <mergeCell ref="G1:H1"/>
    <mergeCell ref="B22:B26"/>
    <mergeCell ref="F23:G23"/>
    <mergeCell ref="A5:A7"/>
    <mergeCell ref="C6:C7"/>
    <mergeCell ref="A15:A16"/>
    <mergeCell ref="B15:B16"/>
    <mergeCell ref="B19:B20"/>
    <mergeCell ref="C10:C12"/>
    <mergeCell ref="G11:G12"/>
  </mergeCells>
  <conditionalFormatting sqref="M4:M7">
    <cfRule type="colorScale" priority="34">
      <colorScale>
        <cfvo type="min"/>
        <cfvo type="max"/>
        <color rgb="FFFF0000"/>
        <color rgb="FFFFEF9C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7">
    <cfRule type="containsText" dxfId="11" priority="33" operator="containsText" text="On track">
      <formula>NOT(ISERROR(SEARCH("On track",G5)))</formula>
    </cfRule>
  </conditionalFormatting>
  <conditionalFormatting sqref="G10:G11">
    <cfRule type="containsText" dxfId="10" priority="15" operator="containsText" text="On track">
      <formula>NOT(ISERROR(SEARCH("On track",G10)))</formula>
    </cfRule>
  </conditionalFormatting>
  <conditionalFormatting sqref="G19:G20">
    <cfRule type="containsText" dxfId="9" priority="6" operator="containsText" text="On track">
      <formula>NOT(ISERROR(SEARCH("On track",G19)))</formula>
    </cfRule>
  </conditionalFormatting>
  <conditionalFormatting sqref="G15:G16">
    <cfRule type="containsText" dxfId="8" priority="3" operator="containsText" text="On track">
      <formula>NOT(ISERROR(SEARCH("On track",G15)))</formula>
    </cfRule>
  </conditionalFormatting>
  <dataValidations count="2">
    <dataValidation type="list" allowBlank="1" showInputMessage="1" showErrorMessage="1" sqref="G5:G7">
      <formula1>$K$3:$K$6</formula1>
    </dataValidation>
    <dataValidation type="list" allowBlank="1" showInputMessage="1" showErrorMessage="1" sqref="G10:G11 G15:G16 G19:G20">
      <formula1>$J$3:$J$6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8DFC695E-4B2D-432C-949C-3F790E3C6A11}">
            <xm:f>NOT(ISERROR(SEARCH($K$6,G5)))</xm:f>
            <xm:f>$K$6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32" operator="containsText" id="{EB437146-AA76-40A9-9784-7B0740028B90}">
            <xm:f>NOT(ISERROR(SEARCH($K$5,G5)))</xm:f>
            <xm:f>$K$5</xm:f>
            <x14:dxf>
              <fill>
                <patternFill>
                  <bgColor rgb="FFFFC000"/>
                </patternFill>
              </fill>
            </x14:dxf>
          </x14:cfRule>
          <xm:sqref>G5:G7</xm:sqref>
        </x14:conditionalFormatting>
        <x14:conditionalFormatting xmlns:xm="http://schemas.microsoft.com/office/excel/2006/main">
          <x14:cfRule type="containsText" priority="13" operator="containsText" id="{C6C7AE94-0717-4DE9-BF58-CB39DCFE670E}">
            <xm:f>NOT(ISERROR(SEARCH($J$6,G10)))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4" operator="containsText" id="{1FDCEC27-62F5-4360-A8F6-073985C78046}">
            <xm:f>NOT(ISERROR(SEARCH($J$5,G10)))</xm:f>
            <xm:f>$J$5</xm:f>
            <x14:dxf>
              <fill>
                <patternFill>
                  <bgColor rgb="FFFFC000"/>
                </patternFill>
              </fill>
            </x14:dxf>
          </x14:cfRule>
          <xm:sqref>G10:G11</xm:sqref>
        </x14:conditionalFormatting>
        <x14:conditionalFormatting xmlns:xm="http://schemas.microsoft.com/office/excel/2006/main">
          <x14:cfRule type="containsText" priority="4" operator="containsText" id="{B1B58241-104C-45FB-A05F-3FC061B82F80}">
            <xm:f>NOT(ISERROR(SEARCH($J$6,G19)))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9F02CA64-3671-41A6-859D-207E44B75662}">
            <xm:f>NOT(ISERROR(SEARCH($J$5,G19)))</xm:f>
            <xm:f>$J$5</xm:f>
            <x14:dxf>
              <fill>
                <patternFill>
                  <bgColor rgb="FFFFC000"/>
                </patternFill>
              </fill>
            </x14:dxf>
          </x14:cfRule>
          <xm:sqref>G19:G20</xm:sqref>
        </x14:conditionalFormatting>
        <x14:conditionalFormatting xmlns:xm="http://schemas.microsoft.com/office/excel/2006/main">
          <x14:cfRule type="containsText" priority="1" operator="containsText" id="{D7142E29-EDF2-4313-BF7E-B7ADE316B964}">
            <xm:f>NOT(ISERROR(SEARCH($J$6,G15)))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63885A04-700D-47A9-A003-6217CF80173F}">
            <xm:f>NOT(ISERROR(SEARCH($J$5,G15)))</xm:f>
            <xm:f>$J$5</xm:f>
            <x14:dxf>
              <fill>
                <patternFill>
                  <bgColor rgb="FFFFC000"/>
                </patternFill>
              </fill>
            </x14:dxf>
          </x14:cfRule>
          <xm:sqref>G15:G16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Ab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2016-03-01T01:14:07Z</dcterms:modified>
</cp:coreProperties>
</file>