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Ocean" sheetId="38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31" i="38" l="1"/>
  <c r="D30" i="38"/>
  <c r="D28" i="38"/>
  <c r="D27" i="38"/>
  <c r="D29" i="38" l="1"/>
  <c r="D32" i="38" s="1"/>
</calcChain>
</file>

<file path=xl/sharedStrings.xml><?xml version="1.0" encoding="utf-8"?>
<sst xmlns="http://schemas.openxmlformats.org/spreadsheetml/2006/main" count="124" uniqueCount="81">
  <si>
    <t>Function</t>
  </si>
  <si>
    <t>Description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</si>
  <si>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</si>
  <si>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</si>
  <si>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All data entered in the data base within 3 working days of receipt of dockets.</t>
  </si>
  <si>
    <t>FCRSC minutes prepared and circulated within 7 working days of meetings.</t>
  </si>
  <si>
    <t>Research Services</t>
  </si>
  <si>
    <t>Deliverables</t>
  </si>
  <si>
    <t xml:space="preserve">Deliverables </t>
  </si>
  <si>
    <t>Key performance indicator</t>
  </si>
  <si>
    <t>Liaise with DEDJTR business units, the Fisheries Victoria Executive Team and other  government agencies to develop and implement legislative and regulatory changes that help to ensure the fishery remains sustainable.</t>
  </si>
  <si>
    <t>Respond to emerging issues in fisheries management.</t>
  </si>
  <si>
    <t>Implement Fisheries Notices  as required to address emerging management issues in the fishery.</t>
  </si>
  <si>
    <t>Work with stakeholders to improve on the quality of service delivery.</t>
  </si>
  <si>
    <t>Traffic light</t>
  </si>
  <si>
    <t>Number and source of requests reported.</t>
  </si>
  <si>
    <t>Issue log reported for 2015</t>
  </si>
  <si>
    <t>Source and number of days of meetings reported for 2015.</t>
  </si>
  <si>
    <t>Fishery notices reported for 2015.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</si>
  <si>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</si>
  <si>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</si>
  <si>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</si>
  <si>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</si>
  <si>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</si>
  <si>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</si>
  <si>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</si>
  <si>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</si>
  <si>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</si>
  <si>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Targetted improvements identified, delivered and assessed</t>
  </si>
  <si>
    <t>List of offences and no. of times occurred in final report</t>
  </si>
  <si>
    <t>KPI</t>
  </si>
  <si>
    <t>Measure</t>
  </si>
  <si>
    <t>TOTAL</t>
  </si>
  <si>
    <t>Administration Services</t>
  </si>
  <si>
    <t>Provide advice regarding general and research permits submitted by industry representative bodies.</t>
  </si>
  <si>
    <t>KPI**</t>
  </si>
  <si>
    <t>Compliance Services</t>
  </si>
  <si>
    <t>Data collection, monitoring and analysis for stock assessment</t>
  </si>
  <si>
    <t>Management Services</t>
  </si>
  <si>
    <t xml:space="preserve">      Licence Administration</t>
  </si>
  <si>
    <t xml:space="preserve">     Cost Recovery Administration</t>
  </si>
  <si>
    <t xml:space="preserve">Using intelligence, targeted inspections conducted:
• at sea, and
• at landing,
to detect and deter non-compliance with legislation.
</t>
  </si>
  <si>
    <t>No. of inspections planned and complete in final report</t>
  </si>
  <si>
    <t>Meeting dates and minutes reported twice yearly.</t>
  </si>
  <si>
    <t xml:space="preserve">Minutes completed and published. </t>
  </si>
  <si>
    <t>Source and number of requests reported</t>
  </si>
  <si>
    <t>NO RESEARCH UNDERTAKEN</t>
  </si>
  <si>
    <t>Ocean Fishery – Schedule of Cost Recoverable Fisheries Regulatory Services</t>
  </si>
  <si>
    <t>All requests for Ocean Fishery data provided within 5 working days.</t>
  </si>
  <si>
    <t>All entries reported with timeframe.</t>
  </si>
  <si>
    <t xml:space="preserve">Number of inspections for Ocean Access reported annually. </t>
  </si>
  <si>
    <t>Type of offences for Ocean Access reported at end of year (final report).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</si>
  <si>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</si>
  <si>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</si>
  <si>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</si>
  <si>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</si>
  <si>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</si>
  <si>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</si>
  <si>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</si>
  <si>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3.1 Operational management of marine and estuarine fisheries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</si>
  <si>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</si>
  <si>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</si>
  <si>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</si>
  <si>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3.1.1 Prepare briefs, interpret information, attend meetings and develop discussion papers to inform the fisheries executive and the Minister on issues related to the management of the commercial fishery.</t>
  </si>
  <si>
    <t>3.1.2 Assess, advise on and respond to emerging issues.</t>
  </si>
  <si>
    <t>3.1.3 Respond to industry queries including requests for information and updates on catch.</t>
  </si>
  <si>
    <t>3.1.4 Consider permit applications for industry research and other activities.</t>
  </si>
  <si>
    <t xml:space="preserve">3.1.5 Facilitate continuing licence/latent effort reduction program, followed by review/restructure of fishery in partnership with relevant commercial fishing stakeholders. 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</si>
  <si>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</si>
  <si>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</si>
  <si>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4 on land and 2 on water inspections have been completed. Remainder should be completed during the year.</t>
  </si>
  <si>
    <r>
      <t xml:space="preserve">No. of requests received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FV</t>
    </r>
  </si>
  <si>
    <r>
      <t xml:space="preserve">No. of entries </t>
    </r>
    <r>
      <rPr>
        <b/>
        <sz val="10"/>
        <color theme="1"/>
        <rFont val="Arial"/>
        <family val="2"/>
      </rPr>
      <t>494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</si>
  <si>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</si>
  <si>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List of issues </t>
    </r>
    <r>
      <rPr>
        <b/>
        <sz val="10"/>
        <rFont val="Arial"/>
        <family val="2"/>
      </rPr>
      <t>NIL</t>
    </r>
    <r>
      <rPr>
        <sz val="10"/>
        <rFont val="Arial"/>
        <family val="2"/>
      </rPr>
      <t xml:space="preserve">
No. of issues resolved </t>
    </r>
    <r>
      <rPr>
        <b/>
        <sz val="10"/>
        <rFont val="Arial"/>
        <family val="2"/>
      </rPr>
      <t>N/A</t>
    </r>
  </si>
  <si>
    <r>
      <t xml:space="preserve">List of improvements identified </t>
    </r>
    <r>
      <rPr>
        <b/>
        <sz val="10"/>
        <rFont val="Arial"/>
        <family val="2"/>
      </rPr>
      <t>NIL</t>
    </r>
    <r>
      <rPr>
        <sz val="10"/>
        <rFont val="Arial"/>
        <family val="2"/>
      </rPr>
      <t xml:space="preserve">
No. delivered assessed </t>
    </r>
    <r>
      <rPr>
        <b/>
        <sz val="10"/>
        <rFont val="Arial"/>
        <family val="2"/>
      </rPr>
      <t>N/A</t>
    </r>
  </si>
  <si>
    <r>
      <t xml:space="preserve">List of Fishery Notices </t>
    </r>
    <r>
      <rPr>
        <b/>
        <sz val="10"/>
        <rFont val="Arial"/>
        <family val="2"/>
      </rPr>
      <t>4</t>
    </r>
  </si>
  <si>
    <t>Cost recovery meeting held in Warrnambool, Queenscliff, Lakes Entrance, Mallacoota in August/September 2015</t>
  </si>
  <si>
    <r>
      <t xml:space="preserve">No. of meetings listed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
List of meetings </t>
    </r>
    <r>
      <rPr>
        <b/>
        <sz val="10"/>
        <rFont val="Arial"/>
        <family val="2"/>
      </rPr>
      <t>cost recovery meeting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</si>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</sst>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6" fontId="0" fillId="0" borderId="0" xfId="0" applyNumberFormat="1" applyBorder="1"/>
    <xf numFmtId="6" fontId="1" fillId="0" borderId="0" xfId="0" applyNumberFormat="1" applyFont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6" fillId="10" borderId="6" xfId="0" applyFont="1" applyFill="1" applyBorder="1"/>
    <xf numFmtId="0" fontId="0" fillId="10" borderId="7" xfId="0" applyFill="1" applyBorder="1"/>
    <xf numFmtId="0" fontId="0" fillId="10" borderId="8" xfId="0" applyFill="1" applyBorder="1"/>
    <xf numFmtId="0" fontId="8" fillId="0" borderId="0" xfId="0" applyFont="1" applyBorder="1" applyAlignment="1">
      <alignment vertical="top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9" borderId="6" xfId="0" applyFont="1" applyFill="1" applyBorder="1"/>
    <xf numFmtId="0" fontId="0" fillId="9" borderId="7" xfId="0" applyFill="1" applyBorder="1"/>
    <xf numFmtId="0" fontId="4" fillId="0" borderId="5" xfId="0" applyFont="1" applyBorder="1" applyAlignment="1">
      <alignment horizontal="left" vertical="top"/>
    </xf>
    <xf numFmtId="0" fontId="6" fillId="8" borderId="6" xfId="0" applyFont="1" applyFill="1" applyBorder="1"/>
    <xf numFmtId="0" fontId="0" fillId="8" borderId="7" xfId="0" applyFill="1" applyBorder="1"/>
    <xf numFmtId="0" fontId="6" fillId="2" borderId="6" xfId="0" applyFont="1" applyFill="1" applyBorder="1"/>
    <xf numFmtId="0" fontId="7" fillId="2" borderId="7" xfId="0" applyFont="1" applyFill="1" applyBorder="1"/>
    <xf numFmtId="0" fontId="9" fillId="0" borderId="0" xfId="0" applyFont="1"/>
    <xf numFmtId="0" fontId="0" fillId="9" borderId="8" xfId="0" applyFill="1" applyBorder="1"/>
    <xf numFmtId="0" fontId="0" fillId="8" borderId="8" xfId="0" applyFill="1" applyBorder="1"/>
    <xf numFmtId="0" fontId="7" fillId="2" borderId="8" xfId="0" applyFont="1" applyFill="1" applyBorder="1"/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4" xfId="0" applyFont="1" applyBorder="1"/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12" borderId="17" xfId="0" applyFill="1" applyBorder="1"/>
    <xf numFmtId="0" fontId="6" fillId="12" borderId="28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164" fontId="4" fillId="0" borderId="33" xfId="1" applyNumberFormat="1" applyFont="1" applyBorder="1" applyAlignment="1">
      <alignment vertical="top" wrapText="1"/>
    </xf>
    <xf numFmtId="0" fontId="4" fillId="0" borderId="22" xfId="0" applyFont="1" applyFill="1" applyBorder="1" applyAlignment="1">
      <alignment vertical="center" wrapText="1"/>
    </xf>
    <xf numFmtId="164" fontId="4" fillId="0" borderId="22" xfId="1" applyNumberFormat="1" applyFont="1" applyBorder="1" applyAlignment="1"/>
    <xf numFmtId="0" fontId="13" fillId="0" borderId="28" xfId="0" applyFont="1" applyBorder="1" applyAlignment="1">
      <alignment vertical="center"/>
    </xf>
    <xf numFmtId="164" fontId="13" fillId="0" borderId="22" xfId="1" applyNumberFormat="1" applyFont="1" applyBorder="1" applyAlignment="1">
      <alignment vertical="top" wrapText="1"/>
    </xf>
    <xf numFmtId="0" fontId="13" fillId="0" borderId="24" xfId="0" applyFont="1" applyBorder="1" applyAlignment="1">
      <alignment vertical="center"/>
    </xf>
    <xf numFmtId="164" fontId="13" fillId="0" borderId="31" xfId="1" applyNumberFormat="1" applyFont="1" applyBorder="1" applyAlignment="1">
      <alignment vertical="top" wrapText="1"/>
    </xf>
    <xf numFmtId="0" fontId="3" fillId="0" borderId="18" xfId="0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0" workbookViewId="0">
      <selection activeCell="A27" sqref="A27:XFD32"/>
    </sheetView>
  </sheetViews>
  <sheetFormatPr defaultRowHeight="15" x14ac:dyDescent="0.25"/>
  <cols>
    <col min="1" max="1" width="16.85546875" customWidth="1"/>
    <col min="2" max="2" width="36" customWidth="1"/>
    <col min="3" max="3" width="36.42578125" customWidth="1"/>
    <col min="4" max="4" width="28.7109375" customWidth="1"/>
    <col min="5" max="5" width="8.140625" hidden="1" customWidth="1"/>
    <col min="6" max="6" width="49.5703125" customWidth="1"/>
    <col min="7" max="7" width="9.28515625" customWidth="1"/>
    <col min="8" max="8" width="22" customWidth="1"/>
  </cols>
  <sheetData>
    <row r="1" spans="1:13" ht="20.25" customHeight="1" x14ac:dyDescent="0.25">
      <c r="A1" s="1" t="s">
        <v>47</v>
      </c>
      <c r="G1" s="126" t="s">
        <v>80</v>
      </c>
      <c r="H1" s="126"/>
    </row>
    <row r="2" spans="1:13" ht="6" customHeight="1" thickBot="1" x14ac:dyDescent="0.3"/>
    <row r="3" spans="1:13" ht="17.25" hidden="1" customHeight="1" thickBot="1" x14ac:dyDescent="0.3">
      <c r="A3" s="53" t="s">
        <v>6</v>
      </c>
      <c r="B3" s="52"/>
      <c r="C3" s="52"/>
      <c r="D3" s="52"/>
      <c r="E3" s="52"/>
      <c r="F3" s="52"/>
      <c r="G3" s="52"/>
      <c r="H3" s="52"/>
      <c r="J3" s="19" t="s">
        <v>23</v>
      </c>
    </row>
    <row r="4" spans="1:13" ht="26.25" hidden="1" thickBot="1" x14ac:dyDescent="0.3">
      <c r="A4" s="51" t="s">
        <v>0</v>
      </c>
      <c r="B4" s="50" t="s">
        <v>1</v>
      </c>
      <c r="C4" s="50" t="s">
        <v>7</v>
      </c>
      <c r="D4" s="50" t="s">
        <v>9</v>
      </c>
      <c r="E4" s="50" t="s">
        <v>14</v>
      </c>
      <c r="F4" s="50" t="s">
        <v>31</v>
      </c>
      <c r="G4" s="50" t="s">
        <v>14</v>
      </c>
      <c r="H4" s="50" t="s">
        <v>24</v>
      </c>
      <c r="J4" s="18" t="s">
        <v>20</v>
      </c>
      <c r="K4" s="34" t="s">
        <v>25</v>
      </c>
      <c r="M4" s="8"/>
    </row>
    <row r="5" spans="1:13" ht="54.75" hidden="1" customHeight="1" thickBot="1" x14ac:dyDescent="0.3">
      <c r="A5" s="65" t="s">
        <v>37</v>
      </c>
      <c r="B5" s="66" t="s">
        <v>46</v>
      </c>
      <c r="C5" s="66"/>
      <c r="D5" s="66"/>
      <c r="E5" s="67"/>
      <c r="F5" s="75"/>
      <c r="G5" s="10" t="s">
        <v>20</v>
      </c>
      <c r="H5" s="68"/>
      <c r="J5" s="18" t="s">
        <v>21</v>
      </c>
      <c r="K5" s="34" t="s">
        <v>27</v>
      </c>
      <c r="M5" s="9"/>
    </row>
    <row r="6" spans="1:13" ht="18" customHeight="1" x14ac:dyDescent="0.25">
      <c r="A6" s="32" t="s">
        <v>52</v>
      </c>
      <c r="B6" s="33"/>
      <c r="C6" s="33"/>
      <c r="D6" s="33"/>
      <c r="E6" s="33"/>
      <c r="F6" s="33"/>
      <c r="G6" s="33"/>
      <c r="H6" s="37"/>
      <c r="J6" s="18" t="s">
        <v>22</v>
      </c>
      <c r="K6" s="34" t="s">
        <v>26</v>
      </c>
    </row>
    <row r="7" spans="1:13" ht="28.5" customHeight="1" thickBot="1" x14ac:dyDescent="0.3">
      <c r="A7" s="95" t="s">
        <v>0</v>
      </c>
      <c r="B7" s="96" t="s">
        <v>1</v>
      </c>
      <c r="C7" s="97" t="s">
        <v>8</v>
      </c>
      <c r="D7" s="96" t="s">
        <v>35</v>
      </c>
      <c r="E7" s="96" t="s">
        <v>14</v>
      </c>
      <c r="F7" s="96" t="s">
        <v>79</v>
      </c>
      <c r="G7" s="96" t="s">
        <v>14</v>
      </c>
      <c r="H7" s="98" t="s">
        <v>24</v>
      </c>
    </row>
    <row r="8" spans="1:13" ht="51" customHeight="1" x14ac:dyDescent="0.25">
      <c r="A8" s="117" t="s">
        <v>55</v>
      </c>
      <c r="B8" s="4" t="s">
        <v>62</v>
      </c>
      <c r="C8" s="111" t="s">
        <v>41</v>
      </c>
      <c r="D8" s="72" t="s">
        <v>50</v>
      </c>
      <c r="E8" s="12"/>
      <c r="F8" s="23" t="s">
        <v>42</v>
      </c>
      <c r="G8" s="10" t="s">
        <v>21</v>
      </c>
      <c r="H8" s="124" t="s">
        <v>70</v>
      </c>
    </row>
    <row r="9" spans="1:13" ht="53.25" customHeight="1" x14ac:dyDescent="0.25">
      <c r="A9" s="118"/>
      <c r="B9" s="4" t="s">
        <v>2</v>
      </c>
      <c r="C9" s="111"/>
      <c r="D9" s="72" t="s">
        <v>51</v>
      </c>
      <c r="E9" s="12"/>
      <c r="F9" s="23" t="s">
        <v>29</v>
      </c>
      <c r="G9" s="119" t="s">
        <v>23</v>
      </c>
      <c r="H9" s="125"/>
    </row>
    <row r="10" spans="1:13" ht="27.75" customHeight="1" thickBot="1" x14ac:dyDescent="0.3">
      <c r="A10" s="48"/>
      <c r="B10" s="4" t="s">
        <v>3</v>
      </c>
      <c r="C10" s="11"/>
      <c r="D10" s="29"/>
      <c r="E10" s="29"/>
      <c r="F10" s="54"/>
      <c r="G10" s="120"/>
      <c r="H10" s="109"/>
    </row>
    <row r="11" spans="1:13" ht="18" customHeight="1" x14ac:dyDescent="0.25">
      <c r="A11" s="30" t="s">
        <v>53</v>
      </c>
      <c r="B11" s="31"/>
      <c r="C11" s="31"/>
      <c r="D11" s="31"/>
      <c r="E11" s="31"/>
      <c r="F11" s="31"/>
      <c r="G11" s="31"/>
      <c r="H11" s="36"/>
    </row>
    <row r="12" spans="1:13" ht="28.5" customHeight="1" thickBot="1" x14ac:dyDescent="0.3">
      <c r="A12" s="92" t="s">
        <v>0</v>
      </c>
      <c r="B12" s="85" t="s">
        <v>1</v>
      </c>
      <c r="C12" s="93" t="s">
        <v>7</v>
      </c>
      <c r="D12" s="85" t="s">
        <v>35</v>
      </c>
      <c r="E12" s="85" t="s">
        <v>14</v>
      </c>
      <c r="F12" s="85" t="s">
        <v>79</v>
      </c>
      <c r="G12" s="85" t="s">
        <v>14</v>
      </c>
      <c r="H12" s="94" t="s">
        <v>24</v>
      </c>
    </row>
    <row r="13" spans="1:13" ht="79.5" customHeight="1" x14ac:dyDescent="0.25">
      <c r="A13" s="49" t="s">
        <v>59</v>
      </c>
      <c r="B13" s="100" t="s">
        <v>63</v>
      </c>
      <c r="C13" s="73" t="s">
        <v>10</v>
      </c>
      <c r="D13" s="21" t="s">
        <v>17</v>
      </c>
      <c r="E13" s="82"/>
      <c r="F13" s="104" t="s">
        <v>78</v>
      </c>
      <c r="G13" s="103" t="s">
        <v>20</v>
      </c>
      <c r="H13" s="26" t="s">
        <v>77</v>
      </c>
    </row>
    <row r="14" spans="1:13" ht="51.75" customHeight="1" x14ac:dyDescent="0.25">
      <c r="A14" s="13"/>
      <c r="B14" s="99" t="s">
        <v>64</v>
      </c>
      <c r="C14" s="72" t="s">
        <v>11</v>
      </c>
      <c r="D14" s="21" t="s">
        <v>16</v>
      </c>
      <c r="E14" s="83"/>
      <c r="F14" s="24" t="s">
        <v>74</v>
      </c>
      <c r="G14" s="103" t="s">
        <v>20</v>
      </c>
      <c r="H14" s="26"/>
    </row>
    <row r="15" spans="1:13" ht="42" customHeight="1" x14ac:dyDescent="0.25">
      <c r="A15" s="13"/>
      <c r="B15" s="99" t="s">
        <v>65</v>
      </c>
      <c r="C15" s="72" t="s">
        <v>12</v>
      </c>
      <c r="D15" s="21" t="s">
        <v>18</v>
      </c>
      <c r="E15" s="84"/>
      <c r="F15" s="24" t="s">
        <v>76</v>
      </c>
      <c r="G15" s="103" t="s">
        <v>20</v>
      </c>
      <c r="H15" s="26"/>
    </row>
    <row r="16" spans="1:13" ht="42.75" customHeight="1" x14ac:dyDescent="0.25">
      <c r="A16" s="13"/>
      <c r="B16" s="99" t="s">
        <v>66</v>
      </c>
      <c r="C16" s="72" t="s">
        <v>13</v>
      </c>
      <c r="D16" s="21" t="s">
        <v>28</v>
      </c>
      <c r="E16" s="84"/>
      <c r="F16" s="24" t="s">
        <v>75</v>
      </c>
      <c r="G16" s="103" t="s">
        <v>20</v>
      </c>
      <c r="H16" s="26"/>
    </row>
    <row r="17" spans="1:8" ht="39" customHeight="1" thickBot="1" x14ac:dyDescent="0.3">
      <c r="A17" s="13"/>
      <c r="B17" s="99" t="s">
        <v>67</v>
      </c>
      <c r="C17" s="69" t="s">
        <v>34</v>
      </c>
      <c r="D17" s="70" t="s">
        <v>45</v>
      </c>
      <c r="E17" s="84"/>
      <c r="F17" s="71" t="s">
        <v>73</v>
      </c>
      <c r="G17" s="103" t="s">
        <v>20</v>
      </c>
      <c r="H17" s="26"/>
    </row>
    <row r="18" spans="1:8" ht="15.75" x14ac:dyDescent="0.25">
      <c r="A18" s="14" t="s">
        <v>57</v>
      </c>
      <c r="B18" s="15"/>
      <c r="C18" s="15"/>
      <c r="D18" s="15"/>
      <c r="E18" s="15"/>
      <c r="F18" s="15"/>
      <c r="G18" s="15"/>
      <c r="H18" s="16"/>
    </row>
    <row r="19" spans="1:8" ht="26.25" thickBot="1" x14ac:dyDescent="0.3">
      <c r="A19" s="101" t="s">
        <v>0</v>
      </c>
      <c r="B19" s="86" t="s">
        <v>1</v>
      </c>
      <c r="C19" s="102" t="s">
        <v>7</v>
      </c>
      <c r="D19" s="86" t="s">
        <v>35</v>
      </c>
      <c r="E19" s="87" t="s">
        <v>14</v>
      </c>
      <c r="F19" s="87" t="s">
        <v>79</v>
      </c>
      <c r="G19" s="87" t="s">
        <v>14</v>
      </c>
      <c r="H19" s="105" t="s">
        <v>24</v>
      </c>
    </row>
    <row r="20" spans="1:8" ht="29.25" customHeight="1" x14ac:dyDescent="0.25">
      <c r="A20" s="117" t="s">
        <v>60</v>
      </c>
      <c r="B20" s="121" t="s">
        <v>61</v>
      </c>
      <c r="C20" s="3" t="s">
        <v>4</v>
      </c>
      <c r="D20" s="72" t="s">
        <v>49</v>
      </c>
      <c r="E20" s="80"/>
      <c r="F20" s="5" t="s">
        <v>72</v>
      </c>
      <c r="G20" s="10" t="s">
        <v>20</v>
      </c>
      <c r="H20" s="110"/>
    </row>
    <row r="21" spans="1:8" ht="38.25" customHeight="1" thickBot="1" x14ac:dyDescent="0.3">
      <c r="A21" s="122"/>
      <c r="B21" s="112"/>
      <c r="C21" s="55" t="s">
        <v>48</v>
      </c>
      <c r="D21" s="71" t="s">
        <v>15</v>
      </c>
      <c r="E21" s="81"/>
      <c r="F21" s="40" t="s">
        <v>71</v>
      </c>
      <c r="G21" s="78" t="s">
        <v>20</v>
      </c>
      <c r="H21" s="108"/>
    </row>
    <row r="22" spans="1:8" ht="15.75" x14ac:dyDescent="0.25">
      <c r="A22" s="27" t="s">
        <v>58</v>
      </c>
      <c r="B22" s="28"/>
      <c r="C22" s="28"/>
      <c r="D22" s="28"/>
      <c r="E22" s="28"/>
      <c r="F22" s="28"/>
      <c r="G22" s="28"/>
      <c r="H22" s="35"/>
    </row>
    <row r="23" spans="1:8" ht="26.25" thickBot="1" x14ac:dyDescent="0.3">
      <c r="A23" s="89" t="s">
        <v>0</v>
      </c>
      <c r="B23" s="79" t="s">
        <v>1</v>
      </c>
      <c r="C23" s="90" t="s">
        <v>7</v>
      </c>
      <c r="D23" s="79" t="s">
        <v>30</v>
      </c>
      <c r="E23" s="79" t="s">
        <v>14</v>
      </c>
      <c r="F23" s="79" t="s">
        <v>79</v>
      </c>
      <c r="G23" s="79" t="s">
        <v>14</v>
      </c>
      <c r="H23" s="91" t="s">
        <v>24</v>
      </c>
    </row>
    <row r="24" spans="1:8" ht="40.5" customHeight="1" x14ac:dyDescent="0.25">
      <c r="A24" s="3" t="s">
        <v>54</v>
      </c>
      <c r="B24" s="111" t="s">
        <v>56</v>
      </c>
      <c r="C24" s="17" t="s">
        <v>19</v>
      </c>
      <c r="D24" s="21" t="s">
        <v>43</v>
      </c>
      <c r="E24" s="38" t="s">
        <v>26</v>
      </c>
      <c r="F24" s="24" t="s">
        <v>69</v>
      </c>
      <c r="G24" s="76" t="s">
        <v>20</v>
      </c>
      <c r="H24" s="106"/>
    </row>
    <row r="25" spans="1:8" ht="40.5" customHeight="1" thickBot="1" x14ac:dyDescent="0.3">
      <c r="A25" s="47"/>
      <c r="B25" s="112"/>
      <c r="C25" s="20" t="s">
        <v>5</v>
      </c>
      <c r="D25" s="22" t="s">
        <v>44</v>
      </c>
      <c r="E25" s="39" t="s">
        <v>26</v>
      </c>
      <c r="F25" s="25" t="s">
        <v>68</v>
      </c>
      <c r="G25" s="77" t="s">
        <v>20</v>
      </c>
      <c r="H25" s="107"/>
    </row>
    <row r="26" spans="1:8" ht="15.75" thickBot="1" x14ac:dyDescent="0.3">
      <c r="A26" s="2"/>
      <c r="B26" s="46"/>
      <c r="E26" s="6"/>
      <c r="F26" s="6"/>
      <c r="G26" s="6"/>
      <c r="H26" s="6"/>
    </row>
    <row r="27" spans="1:8" ht="15.75" hidden="1" thickBot="1" x14ac:dyDescent="0.3">
      <c r="A27" s="2"/>
      <c r="B27" s="113"/>
      <c r="C27" s="45" t="s">
        <v>36</v>
      </c>
      <c r="D27" s="88" t="e">
        <f>#REF!</f>
        <v>#REF!</v>
      </c>
      <c r="E27" s="6"/>
      <c r="F27" s="127"/>
      <c r="G27" s="127"/>
      <c r="H27" s="127"/>
    </row>
    <row r="28" spans="1:8" ht="15.75" hidden="1" thickBot="1" x14ac:dyDescent="0.3">
      <c r="A28" s="2"/>
      <c r="B28" s="114"/>
      <c r="C28" s="44" t="s">
        <v>38</v>
      </c>
      <c r="D28" s="56" t="e">
        <f>#REF!</f>
        <v>#REF!</v>
      </c>
      <c r="E28" s="6"/>
      <c r="F28" s="128"/>
      <c r="G28" s="128"/>
      <c r="H28" s="128"/>
    </row>
    <row r="29" spans="1:8" ht="15.75" hidden="1" thickBot="1" x14ac:dyDescent="0.3">
      <c r="A29" s="2"/>
      <c r="B29" s="114"/>
      <c r="C29" s="57" t="s">
        <v>33</v>
      </c>
      <c r="D29" s="58" t="e">
        <f>D30+D31</f>
        <v>#REF!</v>
      </c>
      <c r="E29" s="7"/>
      <c r="F29" s="127"/>
      <c r="G29" s="127"/>
      <c r="H29" s="127"/>
    </row>
    <row r="30" spans="1:8" hidden="1" x14ac:dyDescent="0.25">
      <c r="A30" s="2"/>
      <c r="B30" s="115"/>
      <c r="C30" s="59" t="s">
        <v>39</v>
      </c>
      <c r="D30" s="60" t="e">
        <f>#REF!</f>
        <v>#REF!</v>
      </c>
      <c r="E30" s="7"/>
      <c r="F30" s="7"/>
      <c r="G30" s="7"/>
      <c r="H30" s="7"/>
    </row>
    <row r="31" spans="1:8" ht="15.75" hidden="1" thickBot="1" x14ac:dyDescent="0.3">
      <c r="A31" s="2"/>
      <c r="B31" s="115"/>
      <c r="C31" s="61" t="s">
        <v>40</v>
      </c>
      <c r="D31" s="62" t="e">
        <f>#REF!</f>
        <v>#REF!</v>
      </c>
      <c r="E31" s="7"/>
      <c r="F31" s="7"/>
      <c r="G31" s="7"/>
      <c r="H31" s="7"/>
    </row>
    <row r="32" spans="1:8" ht="15.75" hidden="1" thickBot="1" x14ac:dyDescent="0.3">
      <c r="A32" s="2"/>
      <c r="B32" s="116"/>
      <c r="C32" s="63" t="s">
        <v>32</v>
      </c>
      <c r="D32" s="64" t="e">
        <f>SUM(D27:D29)</f>
        <v>#REF!</v>
      </c>
      <c r="E32" s="7"/>
      <c r="F32" s="7"/>
      <c r="G32" s="7"/>
      <c r="H32" s="7"/>
    </row>
    <row r="33" spans="2:8" x14ac:dyDescent="0.25">
      <c r="B33" s="43"/>
      <c r="C33" s="123"/>
      <c r="D33" s="123"/>
      <c r="E33" s="41"/>
      <c r="F33" s="41"/>
      <c r="G33" s="41"/>
      <c r="H33" s="41"/>
    </row>
    <row r="34" spans="2:8" x14ac:dyDescent="0.25">
      <c r="B34" s="42"/>
      <c r="D34" s="74"/>
      <c r="E34" s="42"/>
      <c r="F34" s="42"/>
      <c r="G34" s="42"/>
      <c r="H34" s="42"/>
    </row>
  </sheetData>
  <mergeCells count="13">
    <mergeCell ref="C33:D33"/>
    <mergeCell ref="H8:H9"/>
    <mergeCell ref="G1:H1"/>
    <mergeCell ref="B27:B32"/>
    <mergeCell ref="A8:A9"/>
    <mergeCell ref="C8:C9"/>
    <mergeCell ref="A20:A21"/>
    <mergeCell ref="B20:B21"/>
    <mergeCell ref="B24:B25"/>
    <mergeCell ref="G9:G10"/>
    <mergeCell ref="F27:H27"/>
    <mergeCell ref="F28:H28"/>
    <mergeCell ref="F29:H29"/>
  </mergeCells>
  <conditionalFormatting sqref="M4">
    <cfRule type="colorScale" priority="25">
      <colorScale>
        <cfvo type="min"/>
        <cfvo type="max"/>
        <color rgb="FFFF0000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9">
    <cfRule type="containsText" dxfId="14" priority="15" operator="containsText" text="On track">
      <formula>NOT(ISERROR(SEARCH("On track",G8)))</formula>
    </cfRule>
  </conditionalFormatting>
  <conditionalFormatting sqref="G5">
    <cfRule type="containsText" dxfId="13" priority="12" operator="containsText" text="On track">
      <formula>NOT(ISERROR(SEARCH("On track",G5)))</formula>
    </cfRule>
  </conditionalFormatting>
  <conditionalFormatting sqref="G24:G25">
    <cfRule type="containsText" dxfId="12" priority="9" operator="containsText" text="On track">
      <formula>NOT(ISERROR(SEARCH("On track",G24)))</formula>
    </cfRule>
  </conditionalFormatting>
  <conditionalFormatting sqref="G13:G17">
    <cfRule type="containsText" dxfId="11" priority="6" operator="containsText" text="On track">
      <formula>NOT(ISERROR(SEARCH("On track",G13)))</formula>
    </cfRule>
  </conditionalFormatting>
  <conditionalFormatting sqref="G20:G21">
    <cfRule type="containsText" dxfId="10" priority="3" operator="containsText" text="On track">
      <formula>NOT(ISERROR(SEARCH("On track",G20)))</formula>
    </cfRule>
  </conditionalFormatting>
  <dataValidations count="2">
    <dataValidation type="list" allowBlank="1" showInputMessage="1" showErrorMessage="1" sqref="E24:E25">
      <formula1>indi</formula1>
    </dataValidation>
    <dataValidation type="list" allowBlank="1" showInputMessage="1" showErrorMessage="1" sqref="G24:G25 G20:G21 G5 G8:G9 G13:G17">
      <formula1>$J$3:$J$6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C2DFDEE4-CB61-4FCA-9108-F89662163A57}">
            <xm:f>NOT(ISERROR(SEARCH($J$6,G8)))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B00C88DC-CB98-48B8-B26D-9752B4BC4EBF}">
            <xm:f>NOT(ISERROR(SEARCH($J$5,G8)))</xm:f>
            <xm:f>$J$5</xm:f>
            <x14:dxf>
              <fill>
                <patternFill>
                  <bgColor rgb="FFFFC000"/>
                </patternFill>
              </fill>
            </x14:dxf>
          </x14:cfRule>
          <xm:sqref>G8:G9</xm:sqref>
        </x14:conditionalFormatting>
        <x14:conditionalFormatting xmlns:xm="http://schemas.microsoft.com/office/excel/2006/main">
          <x14:cfRule type="containsText" priority="10" operator="containsText" id="{51DCF561-B677-4ACE-A99E-4951997709C8}">
            <xm:f>NOT(ISERROR(SEARCH($J$6,G5)))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7AFD8D47-21CD-42D1-AA1C-6DD6EEFC949A}">
            <xm:f>NOT(ISERROR(SEARCH($J$5,G5)))</xm:f>
            <xm:f>$J$5</xm:f>
            <x14:dxf>
              <fill>
                <patternFill>
                  <bgColor rgb="FFFFC00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ontainsText" priority="7" operator="containsText" id="{9FC2D9FA-8B33-484B-AE4C-D02BCFAE2FD3}">
            <xm:f>NOT(ISERROR(SEARCH($J$6,G24)))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DF687863-D423-4BD4-B830-7ACE442AC139}">
            <xm:f>NOT(ISERROR(SEARCH($J$5,G24)))</xm:f>
            <xm:f>$J$5</xm:f>
            <x14:dxf>
              <fill>
                <patternFill>
                  <bgColor rgb="FFFFC000"/>
                </patternFill>
              </fill>
            </x14:dxf>
          </x14:cfRule>
          <xm:sqref>G24:G25</xm:sqref>
        </x14:conditionalFormatting>
        <x14:conditionalFormatting xmlns:xm="http://schemas.microsoft.com/office/excel/2006/main">
          <x14:cfRule type="containsText" priority="4" operator="containsText" id="{1D945D72-61C8-4C44-BF33-F091EB87BB18}">
            <xm:f>NOT(ISERROR(SEARCH($J$6,G13)))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9A750A4B-B81A-4579-9554-E12551C89E36}">
            <xm:f>NOT(ISERROR(SEARCH($J$5,G13)))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G13:G17</xm:sqref>
        </x14:conditionalFormatting>
        <x14:conditionalFormatting xmlns:xm="http://schemas.microsoft.com/office/excel/2006/main">
          <x14:cfRule type="containsText" priority="1" operator="containsText" id="{58DA89F3-7D08-4DEC-ACED-8F8C82942313}">
            <xm:f>NOT(ISERROR(SEARCH($J$6,G20)))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9BAD7D8A-7FFC-49D0-B9C0-5DB9B8AE1FEA}">
            <xm:f>NOT(ISERROR(SEARCH($J$5,G20)))</xm:f>
            <xm:f>$J$5</xm:f>
            <x14:dxf>
              <fill>
                <patternFill>
                  <bgColor rgb="FFFFC000"/>
                </patternFill>
              </fill>
            </x14:dxf>
          </x14:cfRule>
          <xm:sqref>G20:G21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2016-03-01T01:15:37Z</dcterms:modified>
</cp:coreProperties>
</file>