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Corner Inlet" sheetId="33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38" i="33" l="1"/>
  <c r="D37" i="33"/>
  <c r="D35" i="33"/>
  <c r="D34" i="33"/>
  <c r="D33" i="33"/>
  <c r="D36" i="33" l="1"/>
  <c r="D39" i="33" s="1"/>
</calcChain>
</file>

<file path=xl/sharedStrings.xml><?xml version="1.0" encoding="utf-8"?>
<sst xmlns="http://schemas.openxmlformats.org/spreadsheetml/2006/main" count="152" uniqueCount="105">
  <si>
    <t>Function</t>
  </si>
  <si>
    <t>Description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</si>
  <si>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</si>
  <si>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</si>
  <si>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All data entered in the data base within 3 working days of receipt of dockets.</t>
  </si>
  <si>
    <t>FCRSC minutes prepared and circulated within 7 working days of meetings.</t>
  </si>
  <si>
    <t>Prospective cost recovery system</t>
  </si>
  <si>
    <t>Research Services</t>
  </si>
  <si>
    <t>Deliverables</t>
  </si>
  <si>
    <t xml:space="preserve">Deliverables </t>
  </si>
  <si>
    <t>Key performance indicator</t>
  </si>
  <si>
    <t>internal coordination to inform external engagement and advice regarding the fishery.</t>
  </si>
  <si>
    <t xml:space="preserve">providing services to fishery authority holders e.g. responding to requests for information from fishers, etc. </t>
  </si>
  <si>
    <t>providing management advice to the fisheries executive for decision making, including in relation to management controls other than harvest limits e.g. amendments to gear or improved reporting.</t>
  </si>
  <si>
    <t>Liaise with DEDJTR business units, the Fisheries Victoria Executive Team and other  government agencies to develop and implement legislative and regulatory changes that help to ensure the fishery remains sustainable.</t>
  </si>
  <si>
    <t>Respond to emerging issues in fisheries management.</t>
  </si>
  <si>
    <t>Implement Fisheries Notices  as required to address emerging management issues in the fishery.</t>
  </si>
  <si>
    <t>Work with stakeholders to improve on the quality of service delivery.</t>
  </si>
  <si>
    <t>Traffic light</t>
  </si>
  <si>
    <t>Number and source of requests reported.</t>
  </si>
  <si>
    <t>Issue log reported for 2015</t>
  </si>
  <si>
    <t>Source and number of days of meetings reported for 2015.</t>
  </si>
  <si>
    <t>Fishery notices reported for 2015.</t>
  </si>
  <si>
    <t>FCRSC meeting agenda and papers circulated at least a week in advance of meetings.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</si>
  <si>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</si>
  <si>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</si>
  <si>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</si>
  <si>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</si>
  <si>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</si>
  <si>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</si>
  <si>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</si>
  <si>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</si>
  <si>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Targetted improvements identified, delivered and assessed</t>
  </si>
  <si>
    <t>Meeting no. &amp; date listed
Date agenda/paper circulated</t>
  </si>
  <si>
    <t>List of offences and no. of times occurred in final report</t>
  </si>
  <si>
    <t>TOTAL</t>
  </si>
  <si>
    <t>Administration Services</t>
  </si>
  <si>
    <t>Provide advice regarding general and research permits submitted by industry representative bodies.</t>
  </si>
  <si>
    <t>Compliance Services</t>
  </si>
  <si>
    <t>Management Services</t>
  </si>
  <si>
    <t xml:space="preserve">      Licence Administration</t>
  </si>
  <si>
    <t xml:space="preserve">     Cost Recovery Administration</t>
  </si>
  <si>
    <t>Cost recovery administration per licence</t>
  </si>
  <si>
    <t>Key performance indicator**</t>
  </si>
  <si>
    <t xml:space="preserve">Using intelligence, targeted inspections conducted:
• at sea, and
• at landing,
to detect and deter non-compliance with legislation.
</t>
  </si>
  <si>
    <t>No. of inspections planned and complete in final report</t>
  </si>
  <si>
    <t>Date Minutes circulated &amp; published</t>
  </si>
  <si>
    <t>Source and number of requests reported</t>
  </si>
  <si>
    <t>Annual reporting of standardised catch and effort fishery data provided by 30 June 2015-2019.</t>
  </si>
  <si>
    <r>
      <rPr>
        <b/>
        <u/>
        <sz val="14"/>
        <color theme="1"/>
        <rFont val="Arial"/>
        <family val="2"/>
      </rPr>
      <t>Corner Inlet Fishery</t>
    </r>
    <r>
      <rPr>
        <b/>
        <sz val="14"/>
        <color theme="1"/>
        <rFont val="Arial"/>
        <family val="2"/>
      </rPr>
      <t xml:space="preserve"> – Schedule of Cost Recoverable Fisheries Regulatory Services</t>
    </r>
  </si>
  <si>
    <t>Summary of data collected for the fishery to be provided by 31 August each year.</t>
  </si>
  <si>
    <t xml:space="preserve">Assessment for KGW to be held every 3 years and rock flathead and species other than KGW every 5 years. </t>
  </si>
  <si>
    <t xml:space="preserve">Calamari assessment report provided by 30 June 2017. </t>
  </si>
  <si>
    <t>All requests for the Corner Inlet Fishery data provided within 5 working days.</t>
  </si>
  <si>
    <t>FCRSC papers provided in a timely manner.</t>
  </si>
  <si>
    <t>FCRSC meeting minutes circulated in a timely manner.</t>
  </si>
  <si>
    <t>All entries reported with timeframe.</t>
  </si>
  <si>
    <t xml:space="preserve">Number of inspections for Corner Inlet reported annually. </t>
  </si>
  <si>
    <t>Type of offences for Corner Inlet reported at end of year (final report).</t>
  </si>
  <si>
    <t>Summary provided by 31 August.</t>
  </si>
  <si>
    <t>KGW report provided by 30 June 2015.
Garfish report provided by 30 June 2016.</t>
  </si>
  <si>
    <t>Calamari report provided by 30 June 2017.</t>
  </si>
  <si>
    <t>Rock flathead and non-KGW species report provided by 30 June 2018.</t>
  </si>
  <si>
    <t>Date completed
Assessment format</t>
  </si>
  <si>
    <t>Date provided
Format of report</t>
  </si>
  <si>
    <t>Date provided 
Format of report</t>
  </si>
  <si>
    <t>1. Research Services</t>
  </si>
  <si>
    <t>2. Compliance Services</t>
  </si>
  <si>
    <t>3. Fisheries Management Services</t>
  </si>
  <si>
    <t>5.1 Cost recovery administration</t>
  </si>
  <si>
    <t>2.1 Inspections of licenced or authorised commercial fishers</t>
  </si>
  <si>
    <t>5.1.1 Operational costs only for the provision of secretariat service for the FCRSC (e.g. Chair’s services, meeting room hire, and committee allowances for travel, accommodation and meals).</t>
  </si>
  <si>
    <t>4. Licence Administration Services</t>
  </si>
  <si>
    <t>5. Cost Recovery Administration Services</t>
  </si>
  <si>
    <t>3.1 Operational management of marine and estuarine fisheries</t>
  </si>
  <si>
    <t>4.1 Commercial Catch and Effort</t>
  </si>
  <si>
    <t>4.1.1 Operation of the C&amp;E Unit (Monitoring receipt of C&amp;E returns; entering of details in the database; checking accuracy; printing C&amp;E reports as required).</t>
  </si>
  <si>
    <t xml:space="preserve">2.1.1 Inspections are undertaken at any time in any location to ensure the level of compliance is proven to be at an acceptable level. </t>
  </si>
  <si>
    <t>1.1 Data collection, monitoring and analysis for stock assessment.</t>
  </si>
  <si>
    <t>1.1.1 Collection of age/length data from sampling of commercial catches of key species (e.g. KG whiting, rock flathead).</t>
  </si>
  <si>
    <t xml:space="preserve">3.1.1 Preparation of briefs and advice papers regarding management of corner inlet fisheries. 
This includes:
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</si>
  <si>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</si>
  <si>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</si>
  <si>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5 on land and 6 on water inspections have been completed</t>
  </si>
  <si>
    <t>Assessment of KGW completed by (June 2016).
Assessment of rock flathead and other non-KGW species completed by (June 2016)</t>
  </si>
  <si>
    <t>Summary provided</t>
  </si>
  <si>
    <r>
      <t xml:space="preserve">No. of requests received </t>
    </r>
    <r>
      <rPr>
        <b/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
Source of each request </t>
    </r>
    <r>
      <rPr>
        <b/>
        <sz val="10"/>
        <color theme="1"/>
        <rFont val="Arial"/>
        <family val="2"/>
      </rPr>
      <t xml:space="preserve"> FV 6 PRIME 2 IND 1</t>
    </r>
  </si>
  <si>
    <r>
      <t xml:space="preserve">No. of entries </t>
    </r>
    <r>
      <rPr>
        <b/>
        <sz val="10"/>
        <color theme="1"/>
        <rFont val="Arial"/>
        <family val="2"/>
      </rPr>
      <t>108</t>
    </r>
    <r>
      <rPr>
        <sz val="10"/>
        <color theme="1"/>
        <rFont val="Arial"/>
        <family val="2"/>
      </rPr>
      <t xml:space="preserve">
No. timeframe not met</t>
    </r>
    <r>
      <rPr>
        <b/>
        <sz val="10"/>
        <color theme="1"/>
        <rFont val="Arial"/>
        <family val="2"/>
      </rPr>
      <t xml:space="preserve"> NIL</t>
    </r>
  </si>
  <si>
    <r>
      <t xml:space="preserve">No. of requests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List of request sources </t>
    </r>
    <r>
      <rPr>
        <b/>
        <sz val="10"/>
        <color theme="1"/>
        <rFont val="Arial"/>
        <family val="2"/>
      </rPr>
      <t>N/A</t>
    </r>
  </si>
  <si>
    <r>
      <t xml:space="preserve">List of Fishery Notices </t>
    </r>
    <r>
      <rPr>
        <b/>
        <sz val="10"/>
        <rFont val="Arial"/>
        <family val="2"/>
      </rPr>
      <t>NIL</t>
    </r>
  </si>
  <si>
    <t>Annual report completed by 30 June each year.</t>
  </si>
  <si>
    <t xml:space="preserve">KGW State Assessment report provided by 30 June 2015 and 2017. Garfish assessment report provided by 30 June 2016. </t>
  </si>
  <si>
    <t>Outside reporting period</t>
  </si>
  <si>
    <t>Summary provided April 2015</t>
  </si>
  <si>
    <t xml:space="preserve">Draft standardisation report completed for KGW and rock flathead in September 2015 (later than due date of June 2015). </t>
  </si>
  <si>
    <t xml:space="preserve">Not delivered. State-wide single species assessments were on-hold during 2015 where there were interactions with the PPB buy out. For garfish, outside reporting period.  </t>
  </si>
  <si>
    <t>Rock flathead and non-KGW assessment report provided by 30 June 2016</t>
  </si>
  <si>
    <r>
      <t xml:space="preserve">List of issues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
No. of issues resolved </t>
    </r>
    <r>
      <rPr>
        <b/>
        <sz val="10"/>
        <rFont val="Arial"/>
        <family val="2"/>
      </rPr>
      <t>In progress</t>
    </r>
  </si>
  <si>
    <t>Improved process for industry input into the stock assessment process</t>
  </si>
  <si>
    <r>
      <t xml:space="preserve">List of improvements identified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
Improved process for industry input into the stock assessment process
No. delivered &amp; assessed </t>
    </r>
    <r>
      <rPr>
        <b/>
        <sz val="10"/>
        <rFont val="Arial"/>
        <family val="2"/>
      </rPr>
      <t>In progress</t>
    </r>
  </si>
  <si>
    <t>Management strategies for Rock Flathead are being developed prior to consultation with relevent stakeholders</t>
  </si>
  <si>
    <t>2 meetings with industry.
Cost recovery meeting held in Port Welshpool in September 2015</t>
  </si>
  <si>
    <r>
      <t xml:space="preserve">No. of meetings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
List of meetings: </t>
    </r>
    <r>
      <rPr>
        <b/>
        <sz val="10"/>
        <rFont val="Arial"/>
        <family val="2"/>
      </rPr>
      <t>industry meeting, cost recovery meeting</t>
    </r>
    <r>
      <rPr>
        <sz val="10"/>
        <rFont val="Arial"/>
        <family val="2"/>
      </rPr>
      <t xml:space="preserve">
</t>
    </r>
  </si>
  <si>
    <t>Performance</t>
  </si>
  <si>
    <t xml:space="preserve"> Reporting Period: 1/4/15 - 30/9/16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</si>
</sst>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6" fontId="0" fillId="0" borderId="0" xfId="0" applyNumberFormat="1" applyBorder="1"/>
    <xf numFmtId="6" fontId="1" fillId="0" borderId="0" xfId="0" applyNumberFormat="1" applyFont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12" xfId="0" applyFont="1" applyBorder="1" applyAlignment="1">
      <alignment vertical="top"/>
    </xf>
    <xf numFmtId="0" fontId="5" fillId="10" borderId="8" xfId="0" applyFont="1" applyFill="1" applyBorder="1"/>
    <xf numFmtId="0" fontId="0" fillId="10" borderId="9" xfId="0" applyFill="1" applyBorder="1"/>
    <xf numFmtId="0" fontId="0" fillId="10" borderId="10" xfId="0" applyFill="1" applyBorder="1"/>
    <xf numFmtId="0" fontId="5" fillId="12" borderId="8" xfId="0" applyFont="1" applyFill="1" applyBorder="1"/>
    <xf numFmtId="0" fontId="0" fillId="12" borderId="9" xfId="0" applyFill="1" applyBorder="1"/>
    <xf numFmtId="0" fontId="0" fillId="12" borderId="10" xfId="0" applyFill="1" applyBorder="1"/>
    <xf numFmtId="0" fontId="7" fillId="0" borderId="0" xfId="0" applyFont="1" applyBorder="1" applyAlignment="1">
      <alignment vertical="top" wrapText="1"/>
    </xf>
    <xf numFmtId="0" fontId="8" fillId="3" borderId="0" xfId="0" applyFont="1" applyFill="1"/>
    <xf numFmtId="0" fontId="9" fillId="3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9" borderId="8" xfId="0" applyFont="1" applyFill="1" applyBorder="1"/>
    <xf numFmtId="0" fontId="0" fillId="9" borderId="9" xfId="0" applyFill="1" applyBorder="1"/>
    <xf numFmtId="0" fontId="4" fillId="0" borderId="6" xfId="0" applyFont="1" applyBorder="1" applyAlignment="1">
      <alignment horizontal="left" vertical="top"/>
    </xf>
    <xf numFmtId="0" fontId="5" fillId="8" borderId="8" xfId="0" applyFont="1" applyFill="1" applyBorder="1"/>
    <xf numFmtId="0" fontId="0" fillId="8" borderId="9" xfId="0" applyFill="1" applyBorder="1"/>
    <xf numFmtId="0" fontId="5" fillId="2" borderId="8" xfId="0" applyFont="1" applyFill="1" applyBorder="1"/>
    <xf numFmtId="0" fontId="6" fillId="2" borderId="9" xfId="0" applyFont="1" applyFill="1" applyBorder="1"/>
    <xf numFmtId="0" fontId="8" fillId="0" borderId="0" xfId="0" applyFont="1"/>
    <xf numFmtId="0" fontId="0" fillId="9" borderId="10" xfId="0" applyFill="1" applyBorder="1"/>
    <xf numFmtId="0" fontId="0" fillId="8" borderId="10" xfId="0" applyFill="1" applyBorder="1"/>
    <xf numFmtId="0" fontId="6" fillId="2" borderId="10" xfId="0" applyFont="1" applyFill="1" applyBorder="1"/>
    <xf numFmtId="0" fontId="4" fillId="0" borderId="15" xfId="0" applyFont="1" applyBorder="1" applyAlignment="1">
      <alignment vertical="top" wrapText="1"/>
    </xf>
    <xf numFmtId="8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6" xfId="0" applyFont="1" applyBorder="1"/>
    <xf numFmtId="0" fontId="4" fillId="0" borderId="30" xfId="0" applyFont="1" applyBorder="1" applyAlignment="1">
      <alignment vertical="top" wrapText="1"/>
    </xf>
    <xf numFmtId="0" fontId="4" fillId="0" borderId="12" xfId="0" applyFont="1" applyBorder="1"/>
    <xf numFmtId="0" fontId="4" fillId="0" borderId="12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164" fontId="4" fillId="0" borderId="33" xfId="1" applyNumberFormat="1" applyFont="1" applyBorder="1" applyAlignment="1">
      <alignment vertical="top" wrapText="1"/>
    </xf>
    <xf numFmtId="164" fontId="4" fillId="0" borderId="20" xfId="1" applyNumberFormat="1" applyFont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13" fillId="0" borderId="30" xfId="0" applyFont="1" applyBorder="1" applyAlignment="1">
      <alignment vertical="center"/>
    </xf>
    <xf numFmtId="164" fontId="13" fillId="0" borderId="24" xfId="1" applyNumberFormat="1" applyFont="1" applyBorder="1" applyAlignment="1">
      <alignment vertical="top" wrapText="1"/>
    </xf>
    <xf numFmtId="0" fontId="13" fillId="0" borderId="26" xfId="0" applyFont="1" applyBorder="1" applyAlignment="1">
      <alignment vertical="center"/>
    </xf>
    <xf numFmtId="164" fontId="13" fillId="0" borderId="31" xfId="1" applyNumberFormat="1" applyFont="1" applyBorder="1" applyAlignment="1">
      <alignment vertical="top" wrapText="1"/>
    </xf>
    <xf numFmtId="0" fontId="3" fillId="0" borderId="20" xfId="0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8" fontId="8" fillId="0" borderId="0" xfId="0" applyNumberFormat="1" applyFont="1"/>
    <xf numFmtId="164" fontId="0" fillId="0" borderId="24" xfId="1" applyNumberFormat="1" applyFont="1" applyBorder="1" applyAlignment="1"/>
    <xf numFmtId="0" fontId="8" fillId="0" borderId="0" xfId="0" applyFont="1" applyAlignment="1">
      <alignment horizontal="right"/>
    </xf>
    <xf numFmtId="0" fontId="4" fillId="0" borderId="28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0" fillId="0" borderId="0" xfId="1" applyNumberFormat="1" applyFont="1" applyBorder="1" applyAlignment="1"/>
    <xf numFmtId="164" fontId="13" fillId="0" borderId="0" xfId="1" applyNumberFormat="1" applyFont="1" applyBorder="1" applyAlignment="1">
      <alignment vertical="top" wrapText="1"/>
    </xf>
    <xf numFmtId="164" fontId="3" fillId="0" borderId="0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7" fillId="3" borderId="29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14" fillId="0" borderId="0" xfId="0" applyFont="1"/>
    <xf numFmtId="164" fontId="3" fillId="0" borderId="0" xfId="1" applyNumberFormat="1" applyFont="1" applyBorder="1" applyAlignment="1">
      <alignment vertical="top" wrapText="1"/>
    </xf>
    <xf numFmtId="0" fontId="7" fillId="3" borderId="6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3" fillId="7" borderId="4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17" fontId="4" fillId="0" borderId="27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4" fillId="3" borderId="0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15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1"/>
  <sheetViews>
    <sheetView tabSelected="1" topLeftCell="A13" workbookViewId="0">
      <selection activeCell="C33" sqref="A33:XFD39"/>
    </sheetView>
  </sheetViews>
  <sheetFormatPr defaultRowHeight="15" x14ac:dyDescent="0.25"/>
  <cols>
    <col min="1" max="1" width="18.85546875" customWidth="1"/>
    <col min="2" max="2" width="46.85546875" customWidth="1"/>
    <col min="3" max="3" width="44.85546875" customWidth="1"/>
    <col min="4" max="4" width="32.7109375" customWidth="1"/>
    <col min="5" max="5" width="43.85546875" customWidth="1"/>
    <col min="6" max="6" width="8.140625" customWidth="1"/>
    <col min="7" max="7" width="38.140625" customWidth="1"/>
  </cols>
  <sheetData>
    <row r="1" spans="1:12" ht="18" customHeight="1" x14ac:dyDescent="0.25">
      <c r="A1" s="1" t="s">
        <v>49</v>
      </c>
      <c r="F1" s="139" t="s">
        <v>104</v>
      </c>
      <c r="G1" s="139"/>
      <c r="H1" s="127"/>
    </row>
    <row r="2" spans="1:12" ht="15.75" thickBot="1" x14ac:dyDescent="0.3"/>
    <row r="3" spans="1:12" ht="17.25" customHeight="1" x14ac:dyDescent="0.25">
      <c r="A3" s="17" t="s">
        <v>66</v>
      </c>
      <c r="B3" s="18"/>
      <c r="C3" s="18"/>
      <c r="D3" s="18"/>
      <c r="E3" s="18"/>
      <c r="F3" s="18"/>
      <c r="G3" s="19"/>
      <c r="J3" s="22" t="s">
        <v>27</v>
      </c>
    </row>
    <row r="4" spans="1:12" ht="26.25" thickBot="1" x14ac:dyDescent="0.3">
      <c r="A4" s="104" t="s">
        <v>0</v>
      </c>
      <c r="B4" s="88" t="s">
        <v>1</v>
      </c>
      <c r="C4" s="88" t="s">
        <v>8</v>
      </c>
      <c r="D4" s="88" t="s">
        <v>43</v>
      </c>
      <c r="E4" s="88" t="s">
        <v>103</v>
      </c>
      <c r="F4" s="88" t="s">
        <v>18</v>
      </c>
      <c r="G4" s="105" t="s">
        <v>28</v>
      </c>
      <c r="J4" s="21" t="s">
        <v>24</v>
      </c>
      <c r="K4" s="37" t="s">
        <v>29</v>
      </c>
      <c r="L4" s="8"/>
    </row>
    <row r="5" spans="1:12" ht="41.25" customHeight="1" x14ac:dyDescent="0.25">
      <c r="A5" s="135" t="s">
        <v>78</v>
      </c>
      <c r="B5" s="65" t="s">
        <v>79</v>
      </c>
      <c r="C5" s="66" t="s">
        <v>50</v>
      </c>
      <c r="D5" s="82" t="s">
        <v>59</v>
      </c>
      <c r="E5" s="82" t="s">
        <v>85</v>
      </c>
      <c r="F5" s="11" t="s">
        <v>24</v>
      </c>
      <c r="G5" s="125" t="s">
        <v>93</v>
      </c>
      <c r="J5" s="21" t="s">
        <v>25</v>
      </c>
      <c r="K5" s="37" t="s">
        <v>31</v>
      </c>
      <c r="L5" s="9"/>
    </row>
    <row r="6" spans="1:12" ht="67.5" customHeight="1" x14ac:dyDescent="0.25">
      <c r="A6" s="134"/>
      <c r="B6" s="2"/>
      <c r="C6" s="52" t="s">
        <v>51</v>
      </c>
      <c r="D6" s="92" t="s">
        <v>84</v>
      </c>
      <c r="E6" s="110" t="s">
        <v>63</v>
      </c>
      <c r="F6" s="11" t="s">
        <v>24</v>
      </c>
      <c r="G6" s="119" t="s">
        <v>92</v>
      </c>
      <c r="J6" s="21" t="s">
        <v>26</v>
      </c>
      <c r="K6" s="37" t="s">
        <v>30</v>
      </c>
      <c r="L6" s="9"/>
    </row>
    <row r="7" spans="1:12" ht="40.5" customHeight="1" x14ac:dyDescent="0.25">
      <c r="A7" s="77"/>
      <c r="B7" s="79"/>
      <c r="C7" s="129" t="s">
        <v>48</v>
      </c>
      <c r="D7" s="92" t="s">
        <v>90</v>
      </c>
      <c r="E7" s="110" t="s">
        <v>64</v>
      </c>
      <c r="F7" s="11" t="s">
        <v>25</v>
      </c>
      <c r="G7" s="120" t="s">
        <v>94</v>
      </c>
    </row>
    <row r="8" spans="1:12" ht="53.25" customHeight="1" x14ac:dyDescent="0.25">
      <c r="A8" s="77"/>
      <c r="B8" s="79"/>
      <c r="C8" s="129" t="s">
        <v>91</v>
      </c>
      <c r="D8" s="92" t="s">
        <v>60</v>
      </c>
      <c r="E8" s="92" t="s">
        <v>65</v>
      </c>
      <c r="F8" s="72" t="s">
        <v>26</v>
      </c>
      <c r="G8" s="128" t="s">
        <v>95</v>
      </c>
    </row>
    <row r="9" spans="1:12" ht="29.45" customHeight="1" x14ac:dyDescent="0.25">
      <c r="A9" s="77"/>
      <c r="B9" s="79"/>
      <c r="C9" s="10" t="s">
        <v>52</v>
      </c>
      <c r="D9" s="92" t="s">
        <v>61</v>
      </c>
      <c r="E9" s="92" t="s">
        <v>65</v>
      </c>
      <c r="F9" s="72" t="s">
        <v>24</v>
      </c>
      <c r="G9" s="119" t="s">
        <v>92</v>
      </c>
    </row>
    <row r="10" spans="1:12" ht="27" customHeight="1" thickBot="1" x14ac:dyDescent="0.3">
      <c r="A10" s="76"/>
      <c r="B10" s="78"/>
      <c r="C10" s="68" t="s">
        <v>96</v>
      </c>
      <c r="D10" s="75" t="s">
        <v>62</v>
      </c>
      <c r="E10" s="92" t="s">
        <v>65</v>
      </c>
      <c r="F10" s="86" t="s">
        <v>24</v>
      </c>
      <c r="G10" s="126" t="s">
        <v>92</v>
      </c>
    </row>
    <row r="11" spans="1:12" ht="18" customHeight="1" x14ac:dyDescent="0.25">
      <c r="A11" s="35" t="s">
        <v>67</v>
      </c>
      <c r="B11" s="36"/>
      <c r="C11" s="36"/>
      <c r="D11" s="36"/>
      <c r="E11" s="36"/>
      <c r="F11" s="36"/>
      <c r="G11" s="40"/>
    </row>
    <row r="12" spans="1:12" ht="28.5" customHeight="1" thickBot="1" x14ac:dyDescent="0.3">
      <c r="A12" s="100" t="s">
        <v>0</v>
      </c>
      <c r="B12" s="101" t="s">
        <v>1</v>
      </c>
      <c r="C12" s="102" t="s">
        <v>9</v>
      </c>
      <c r="D12" s="101" t="s">
        <v>10</v>
      </c>
      <c r="E12" s="101" t="s">
        <v>103</v>
      </c>
      <c r="F12" s="101" t="s">
        <v>18</v>
      </c>
      <c r="G12" s="103" t="s">
        <v>28</v>
      </c>
    </row>
    <row r="13" spans="1:12" ht="42" customHeight="1" x14ac:dyDescent="0.25">
      <c r="A13" s="51" t="s">
        <v>70</v>
      </c>
      <c r="B13" s="4" t="s">
        <v>77</v>
      </c>
      <c r="C13" s="136" t="s">
        <v>44</v>
      </c>
      <c r="D13" s="79" t="s">
        <v>57</v>
      </c>
      <c r="E13" s="26" t="s">
        <v>45</v>
      </c>
      <c r="F13" s="73" t="s">
        <v>24</v>
      </c>
      <c r="G13" s="115" t="s">
        <v>83</v>
      </c>
    </row>
    <row r="14" spans="1:12" ht="44.25" customHeight="1" x14ac:dyDescent="0.25">
      <c r="A14" s="50"/>
      <c r="B14" s="4" t="s">
        <v>2</v>
      </c>
      <c r="C14" s="136"/>
      <c r="D14" s="79" t="s">
        <v>58</v>
      </c>
      <c r="E14" s="26" t="s">
        <v>34</v>
      </c>
      <c r="F14" s="111" t="s">
        <v>27</v>
      </c>
      <c r="G14" s="29"/>
    </row>
    <row r="15" spans="1:12" ht="30.75" customHeight="1" thickBot="1" x14ac:dyDescent="0.3">
      <c r="A15" s="50"/>
      <c r="B15" s="4" t="s">
        <v>3</v>
      </c>
      <c r="C15" s="12"/>
      <c r="D15" s="32"/>
      <c r="E15" s="32"/>
      <c r="F15" s="112"/>
      <c r="G15" s="119"/>
    </row>
    <row r="16" spans="1:12" ht="18" customHeight="1" x14ac:dyDescent="0.25">
      <c r="A16" s="33" t="s">
        <v>68</v>
      </c>
      <c r="B16" s="34"/>
      <c r="C16" s="34"/>
      <c r="D16" s="34"/>
      <c r="E16" s="34"/>
      <c r="F16" s="34"/>
      <c r="G16" s="39"/>
    </row>
    <row r="17" spans="1:7" ht="26.25" thickBot="1" x14ac:dyDescent="0.3">
      <c r="A17" s="97" t="s">
        <v>0</v>
      </c>
      <c r="B17" s="89" t="s">
        <v>1</v>
      </c>
      <c r="C17" s="98" t="s">
        <v>8</v>
      </c>
      <c r="D17" s="89" t="s">
        <v>10</v>
      </c>
      <c r="E17" s="89" t="s">
        <v>103</v>
      </c>
      <c r="F17" s="89" t="s">
        <v>18</v>
      </c>
      <c r="G17" s="99" t="s">
        <v>28</v>
      </c>
    </row>
    <row r="18" spans="1:7" ht="64.5" x14ac:dyDescent="0.25">
      <c r="A18" s="51" t="s">
        <v>74</v>
      </c>
      <c r="B18" s="80" t="s">
        <v>80</v>
      </c>
      <c r="C18" s="84" t="s">
        <v>14</v>
      </c>
      <c r="D18" s="24" t="s">
        <v>21</v>
      </c>
      <c r="E18" s="27" t="s">
        <v>102</v>
      </c>
      <c r="F18" s="11" t="s">
        <v>24</v>
      </c>
      <c r="G18" s="29" t="s">
        <v>101</v>
      </c>
    </row>
    <row r="19" spans="1:7" ht="51" x14ac:dyDescent="0.25">
      <c r="A19" s="13"/>
      <c r="B19" s="79" t="s">
        <v>13</v>
      </c>
      <c r="C19" s="67" t="s">
        <v>15</v>
      </c>
      <c r="D19" s="24" t="s">
        <v>20</v>
      </c>
      <c r="E19" s="113" t="s">
        <v>97</v>
      </c>
      <c r="F19" s="11" t="s">
        <v>24</v>
      </c>
      <c r="G19" s="117" t="s">
        <v>100</v>
      </c>
    </row>
    <row r="20" spans="1:7" ht="38.25" x14ac:dyDescent="0.25">
      <c r="A20" s="13"/>
      <c r="B20" s="79" t="s">
        <v>12</v>
      </c>
      <c r="C20" s="67" t="s">
        <v>16</v>
      </c>
      <c r="D20" s="24" t="s">
        <v>22</v>
      </c>
      <c r="E20" s="27" t="s">
        <v>89</v>
      </c>
      <c r="F20" s="11" t="s">
        <v>24</v>
      </c>
      <c r="G20" s="29"/>
    </row>
    <row r="21" spans="1:7" ht="51" x14ac:dyDescent="0.25">
      <c r="A21" s="13"/>
      <c r="B21" s="79" t="s">
        <v>11</v>
      </c>
      <c r="C21" s="67" t="s">
        <v>17</v>
      </c>
      <c r="D21" s="114" t="s">
        <v>32</v>
      </c>
      <c r="E21" s="113" t="s">
        <v>99</v>
      </c>
      <c r="F21" s="11" t="s">
        <v>24</v>
      </c>
      <c r="G21" s="122" t="s">
        <v>98</v>
      </c>
    </row>
    <row r="22" spans="1:7" ht="39" thickBot="1" x14ac:dyDescent="0.3">
      <c r="A22" s="13"/>
      <c r="B22" s="79"/>
      <c r="C22" s="67" t="s">
        <v>37</v>
      </c>
      <c r="D22" s="74" t="s">
        <v>47</v>
      </c>
      <c r="E22" s="78" t="s">
        <v>88</v>
      </c>
      <c r="F22" s="11" t="s">
        <v>24</v>
      </c>
      <c r="G22" s="29"/>
    </row>
    <row r="23" spans="1:7" ht="15.75" x14ac:dyDescent="0.25">
      <c r="A23" s="14" t="s">
        <v>72</v>
      </c>
      <c r="B23" s="15"/>
      <c r="C23" s="15"/>
      <c r="D23" s="15"/>
      <c r="E23" s="15"/>
      <c r="F23" s="15"/>
      <c r="G23" s="16"/>
    </row>
    <row r="24" spans="1:7" ht="26.25" thickBot="1" x14ac:dyDescent="0.3">
      <c r="A24" s="106" t="s">
        <v>0</v>
      </c>
      <c r="B24" s="90" t="s">
        <v>1</v>
      </c>
      <c r="C24" s="107" t="s">
        <v>8</v>
      </c>
      <c r="D24" s="90" t="s">
        <v>10</v>
      </c>
      <c r="E24" s="91" t="s">
        <v>103</v>
      </c>
      <c r="F24" s="91" t="s">
        <v>18</v>
      </c>
      <c r="G24" s="116" t="s">
        <v>28</v>
      </c>
    </row>
    <row r="25" spans="1:7" ht="30.75" customHeight="1" x14ac:dyDescent="0.25">
      <c r="A25" s="49" t="s">
        <v>75</v>
      </c>
      <c r="B25" s="137" t="s">
        <v>76</v>
      </c>
      <c r="C25" s="65" t="s">
        <v>4</v>
      </c>
      <c r="D25" s="79" t="s">
        <v>56</v>
      </c>
      <c r="E25" s="5" t="s">
        <v>87</v>
      </c>
      <c r="F25" s="11" t="s">
        <v>24</v>
      </c>
      <c r="G25" s="121"/>
    </row>
    <row r="26" spans="1:7" ht="26.25" thickBot="1" x14ac:dyDescent="0.3">
      <c r="A26" s="50"/>
      <c r="B26" s="138"/>
      <c r="C26" s="3" t="s">
        <v>53</v>
      </c>
      <c r="D26" s="79" t="s">
        <v>19</v>
      </c>
      <c r="E26" s="41" t="s">
        <v>86</v>
      </c>
      <c r="F26" s="86" t="s">
        <v>24</v>
      </c>
      <c r="G26" s="118"/>
    </row>
    <row r="27" spans="1:7" ht="15.75" x14ac:dyDescent="0.25">
      <c r="A27" s="30" t="s">
        <v>73</v>
      </c>
      <c r="B27" s="31"/>
      <c r="C27" s="31"/>
      <c r="D27" s="31"/>
      <c r="E27" s="31"/>
      <c r="F27" s="31"/>
      <c r="G27" s="38"/>
    </row>
    <row r="28" spans="1:7" ht="26.25" thickBot="1" x14ac:dyDescent="0.3">
      <c r="A28" s="94" t="s">
        <v>0</v>
      </c>
      <c r="B28" s="87" t="s">
        <v>1</v>
      </c>
      <c r="C28" s="95" t="s">
        <v>8</v>
      </c>
      <c r="D28" s="87" t="s">
        <v>10</v>
      </c>
      <c r="E28" s="87" t="s">
        <v>103</v>
      </c>
      <c r="F28" s="87" t="s">
        <v>18</v>
      </c>
      <c r="G28" s="96" t="s">
        <v>28</v>
      </c>
    </row>
    <row r="29" spans="1:7" ht="39" customHeight="1" x14ac:dyDescent="0.25">
      <c r="A29" s="51" t="s">
        <v>69</v>
      </c>
      <c r="B29" s="136" t="s">
        <v>71</v>
      </c>
      <c r="C29" s="20" t="s">
        <v>23</v>
      </c>
      <c r="D29" s="83" t="s">
        <v>54</v>
      </c>
      <c r="E29" s="27" t="s">
        <v>82</v>
      </c>
      <c r="F29" s="85" t="s">
        <v>24</v>
      </c>
      <c r="G29" s="123" t="s">
        <v>33</v>
      </c>
    </row>
    <row r="30" spans="1:7" ht="41.25" customHeight="1" thickBot="1" x14ac:dyDescent="0.3">
      <c r="A30" s="48"/>
      <c r="B30" s="138"/>
      <c r="C30" s="23" t="s">
        <v>5</v>
      </c>
      <c r="D30" s="25" t="s">
        <v>55</v>
      </c>
      <c r="E30" s="28" t="s">
        <v>81</v>
      </c>
      <c r="F30" s="86" t="s">
        <v>24</v>
      </c>
      <c r="G30" s="124" t="s">
        <v>46</v>
      </c>
    </row>
    <row r="32" spans="1:7" ht="15.75" hidden="1" thickBot="1" x14ac:dyDescent="0.3">
      <c r="A32" s="2"/>
      <c r="B32" s="47"/>
      <c r="E32" s="44"/>
      <c r="F32" s="6"/>
      <c r="G32" s="6"/>
    </row>
    <row r="33" spans="1:7" ht="15.75" hidden="1" thickBot="1" x14ac:dyDescent="0.3">
      <c r="A33" s="2"/>
      <c r="B33" s="130" t="s">
        <v>6</v>
      </c>
      <c r="C33" s="46" t="s">
        <v>7</v>
      </c>
      <c r="D33" s="53" t="e">
        <f>#REF!</f>
        <v>#REF!</v>
      </c>
      <c r="E33" s="109"/>
      <c r="F33" s="6"/>
      <c r="G33" s="6"/>
    </row>
    <row r="34" spans="1:7" ht="15.75" hidden="1" thickBot="1" x14ac:dyDescent="0.3">
      <c r="A34" s="2"/>
      <c r="B34" s="131"/>
      <c r="C34" s="45" t="s">
        <v>38</v>
      </c>
      <c r="D34" s="54" t="e">
        <f>#REF!</f>
        <v>#REF!</v>
      </c>
      <c r="E34" s="44"/>
      <c r="F34" s="6"/>
      <c r="G34" s="6"/>
    </row>
    <row r="35" spans="1:7" ht="15.75" hidden="1" thickBot="1" x14ac:dyDescent="0.3">
      <c r="A35" s="2"/>
      <c r="B35" s="131"/>
      <c r="C35" s="45" t="s">
        <v>39</v>
      </c>
      <c r="D35" s="53" t="e">
        <f>#REF!</f>
        <v>#REF!</v>
      </c>
      <c r="E35" s="93"/>
      <c r="F35" s="6"/>
      <c r="G35" s="6"/>
    </row>
    <row r="36" spans="1:7" ht="15.75" hidden="1" thickBot="1" x14ac:dyDescent="0.3">
      <c r="A36" s="2"/>
      <c r="B36" s="131"/>
      <c r="C36" s="55" t="s">
        <v>36</v>
      </c>
      <c r="D36" s="63" t="e">
        <f>D37+D38</f>
        <v>#REF!</v>
      </c>
      <c r="E36" s="69"/>
      <c r="F36" s="7"/>
      <c r="G36" s="7"/>
    </row>
    <row r="37" spans="1:7" hidden="1" x14ac:dyDescent="0.25">
      <c r="A37" s="2"/>
      <c r="B37" s="132"/>
      <c r="C37" s="56" t="s">
        <v>40</v>
      </c>
      <c r="D37" s="57" t="e">
        <f>#REF!</f>
        <v>#REF!</v>
      </c>
      <c r="E37" s="70"/>
      <c r="F37" s="7"/>
      <c r="G37" s="7"/>
    </row>
    <row r="38" spans="1:7" ht="15.75" hidden="1" thickBot="1" x14ac:dyDescent="0.3">
      <c r="A38" s="2"/>
      <c r="B38" s="132"/>
      <c r="C38" s="58" t="s">
        <v>41</v>
      </c>
      <c r="D38" s="59" t="e">
        <f>#REF!</f>
        <v>#REF!</v>
      </c>
      <c r="E38" s="70"/>
      <c r="F38" s="7"/>
      <c r="G38" s="7"/>
    </row>
    <row r="39" spans="1:7" ht="15.75" hidden="1" thickBot="1" x14ac:dyDescent="0.3">
      <c r="A39" s="2"/>
      <c r="B39" s="133"/>
      <c r="C39" s="60" t="s">
        <v>35</v>
      </c>
      <c r="D39" s="61" t="e">
        <f>SUM(D33:D36)</f>
        <v>#REF!</v>
      </c>
      <c r="E39" s="71"/>
      <c r="F39" s="7"/>
      <c r="G39" s="7"/>
    </row>
    <row r="40" spans="1:7" x14ac:dyDescent="0.25">
      <c r="D40" s="64" t="s">
        <v>42</v>
      </c>
      <c r="E40" s="64"/>
      <c r="F40" s="62">
        <v>24.19</v>
      </c>
      <c r="G40" s="42"/>
    </row>
    <row r="41" spans="1:7" x14ac:dyDescent="0.25">
      <c r="E41" s="81"/>
      <c r="F41" s="108">
        <v>18</v>
      </c>
      <c r="G41" s="43"/>
    </row>
  </sheetData>
  <mergeCells count="6">
    <mergeCell ref="F1:G1"/>
    <mergeCell ref="A5:A6"/>
    <mergeCell ref="C13:C14"/>
    <mergeCell ref="B29:B30"/>
    <mergeCell ref="B33:B39"/>
    <mergeCell ref="B25:B26"/>
  </mergeCells>
  <conditionalFormatting sqref="L4 L6">
    <cfRule type="colorScale" priority="28">
      <colorScale>
        <cfvo type="min"/>
        <cfvo type="max"/>
        <color rgb="FFFF0000"/>
        <color rgb="FFFFEF9C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10">
    <cfRule type="containsText" dxfId="14" priority="15" operator="containsText" text="On track">
      <formula>NOT(ISERROR(SEARCH("On track",F5)))</formula>
    </cfRule>
  </conditionalFormatting>
  <conditionalFormatting sqref="F13:F14">
    <cfRule type="containsText" dxfId="13" priority="12" operator="containsText" text="On track">
      <formula>NOT(ISERROR(SEARCH("On track",F13)))</formula>
    </cfRule>
  </conditionalFormatting>
  <conditionalFormatting sqref="F29:F30">
    <cfRule type="containsText" dxfId="12" priority="9" operator="containsText" text="On track">
      <formula>NOT(ISERROR(SEARCH("On track",F29)))</formula>
    </cfRule>
  </conditionalFormatting>
  <conditionalFormatting sqref="F18:F22">
    <cfRule type="containsText" dxfId="11" priority="6" operator="containsText" text="On track">
      <formula>NOT(ISERROR(SEARCH("On track",F18)))</formula>
    </cfRule>
  </conditionalFormatting>
  <conditionalFormatting sqref="F25:F26">
    <cfRule type="containsText" dxfId="10" priority="3" operator="containsText" text="On track">
      <formula>NOT(ISERROR(SEARCH("On track",F25)))</formula>
    </cfRule>
  </conditionalFormatting>
  <dataValidations count="1">
    <dataValidation type="list" allowBlank="1" showInputMessage="1" showErrorMessage="1" sqref="F29:F30 F25:F26 F13:F14 F5:F10 F18:F22">
      <formula1>$J$3:$J$6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7FB429E2-A544-42AD-AAA7-CB91D3B2BB3F}">
            <xm:f>NOT(ISERROR(SEARCH($J$6,F5)))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4" operator="containsText" id="{D367C176-FCAC-4A03-A429-10DFC7EC18AC}">
            <xm:f>NOT(ISERROR(SEARCH($J$5,F5)))</xm:f>
            <xm:f>$J$5</xm:f>
            <x14:dxf>
              <fill>
                <patternFill>
                  <bgColor rgb="FFFFC000"/>
                </patternFill>
              </fill>
            </x14:dxf>
          </x14:cfRule>
          <xm:sqref>F5:F10</xm:sqref>
        </x14:conditionalFormatting>
        <x14:conditionalFormatting xmlns:xm="http://schemas.microsoft.com/office/excel/2006/main">
          <x14:cfRule type="containsText" priority="10" operator="containsText" id="{966A40F5-665C-4C4C-97DD-756908784B55}">
            <xm:f>NOT(ISERROR(SEARCH($J$6,F13)))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1" operator="containsText" id="{D54649D4-EABD-427C-91B1-F2549FEE39D7}">
            <xm:f>NOT(ISERROR(SEARCH($J$5,F13)))</xm:f>
            <xm:f>$J$5</xm:f>
            <x14:dxf>
              <fill>
                <patternFill>
                  <bgColor rgb="FFFFC000"/>
                </patternFill>
              </fill>
            </x14:dxf>
          </x14:cfRule>
          <xm:sqref>F13:F14</xm:sqref>
        </x14:conditionalFormatting>
        <x14:conditionalFormatting xmlns:xm="http://schemas.microsoft.com/office/excel/2006/main">
          <x14:cfRule type="containsText" priority="7" operator="containsText" id="{F25BE72B-003B-45A2-BC23-71972CF455AC}">
            <xm:f>NOT(ISERROR(SEARCH($J$6,F29)))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C9F5FCC6-7086-4B12-B4B6-B737A71A674A}">
            <xm:f>NOT(ISERROR(SEARCH($J$5,F29)))</xm:f>
            <xm:f>$J$5</xm:f>
            <x14:dxf>
              <fill>
                <patternFill>
                  <bgColor rgb="FFFFC000"/>
                </patternFill>
              </fill>
            </x14:dxf>
          </x14:cfRule>
          <xm:sqref>F29:F30</xm:sqref>
        </x14:conditionalFormatting>
        <x14:conditionalFormatting xmlns:xm="http://schemas.microsoft.com/office/excel/2006/main">
          <x14:cfRule type="containsText" priority="4" operator="containsText" id="{7AF81117-0B32-4967-BFD7-41AA020D3433}">
            <xm:f>NOT(ISERROR(SEARCH($J$6,F18)))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FA8B0680-2C95-4231-8054-58C06A2C897A}">
            <xm:f>NOT(ISERROR(SEARCH($J$5,F18)))</xm:f>
            <xm:f>$J$5</xm:f>
            <x14:dxf>
              <fill>
                <patternFill>
                  <bgColor rgb="FFFFC000"/>
                </patternFill>
              </fill>
            </x14:dxf>
          </x14:cfRule>
          <xm:sqref>F18:F22</xm:sqref>
        </x14:conditionalFormatting>
        <x14:conditionalFormatting xmlns:xm="http://schemas.microsoft.com/office/excel/2006/main">
          <x14:cfRule type="containsText" priority="1" operator="containsText" id="{B79503F0-C278-473F-AB04-4898B72B0946}">
            <xm:f>NOT(ISERROR(SEARCH($J$6,F25)))</xm:f>
            <xm:f>$J$6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374CED8C-109D-4897-85EF-CF4BAD6936E0}">
            <xm:f>NOT(ISERROR(SEARCH($J$5,F25)))</xm:f>
            <xm:f>$J$5</xm:f>
            <x14:dxf>
              <fill>
                <patternFill>
                  <bgColor rgb="FFFFC000"/>
                </patternFill>
              </fill>
            </x14:dxf>
          </x14:cfRule>
          <xm:sqref>F25:F26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Corner Inlet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2016-03-01T01:07:18Z</dcterms:modified>
</cp:coreProperties>
</file>