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PL Tourism" sheetId="2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8" i="2" l="1"/>
  <c r="D27" i="2"/>
  <c r="D25" i="2"/>
  <c r="D24" i="2"/>
  <c r="D26" i="2" l="1"/>
  <c r="D29" i="2" s="1"/>
</calcChain>
</file>

<file path=xl/sharedStrings.xml><?xml version="1.0" encoding="utf-8"?>
<sst xmlns="http://schemas.openxmlformats.org/spreadsheetml/2006/main" count="113" uniqueCount="76">
  <si>
    <t>Function</t>
  </si>
  <si>
    <t>Description</t>
  </si>
  <si>
    <t>Deliverables / Milestones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</si>
  <si>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</si>
  <si>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</si>
  <si>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Using intelligence, conduct targeted inspections at lease site to ensure compliance with legislation.</t>
  </si>
  <si>
    <t>Prepare reports, including briefs to senior DEPI management on time as required.</t>
  </si>
  <si>
    <t>Provide advice and support to licensing on licence applications, variations and conditions within 14 days of receipt of request.</t>
  </si>
  <si>
    <t>Respond to all industry requests or comments within 20 working days.</t>
  </si>
  <si>
    <t xml:space="preserve">Work with aquaculture licence holders to facilitate development of a viable aquaculture industry, including development of an aquaculture forum before November. </t>
  </si>
  <si>
    <t>All data entered in the data base within 3 working days of receipt of dockets.</t>
  </si>
  <si>
    <t xml:space="preserve">All requests for data provided within 5 working days. 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</si>
  <si>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</si>
  <si>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</si>
  <si>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</si>
  <si>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Aquaculture (PL - Tourism) Fishery – Schedule of Cost Recoverable Fisheries Regulatory Services</t>
  </si>
  <si>
    <t>Liaise with water authorities, EPA and other agencies  on water quality issues as required.</t>
  </si>
  <si>
    <t>Traffic light</t>
  </si>
  <si>
    <t>Number and source of requests reported.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</si>
  <si>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</si>
  <si>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</si>
  <si>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</si>
  <si>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</si>
  <si>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</si>
  <si>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</si>
  <si>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</si>
  <si>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</si>
  <si>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</si>
  <si>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Measure</t>
  </si>
  <si>
    <t>TOTAL</t>
  </si>
  <si>
    <t>Administration Services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</si>
  <si>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</si>
  <si>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</si>
  <si>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</si>
  <si>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</si>
  <si>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</si>
  <si>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No. of inspections planned and complete in final report</t>
  </si>
  <si>
    <t>Meeting dates and minutes reported twice yearly.</t>
  </si>
  <si>
    <t xml:space="preserve">Minutes completed and published. </t>
  </si>
  <si>
    <t xml:space="preserve">Source and number of reports prepared </t>
  </si>
  <si>
    <t>Source and number of requests</t>
  </si>
  <si>
    <t>Number of requests and response time</t>
  </si>
  <si>
    <t>Source and number of issues</t>
  </si>
  <si>
    <t>Activity that promotes development of the aquaculture sector
(note this may be across multiple licence classes)</t>
  </si>
  <si>
    <t>All entries reported with timeframe.</t>
  </si>
  <si>
    <t xml:space="preserve">Number of inspections for Private Land - Tourism reported annually. </t>
  </si>
  <si>
    <t>Type of offences for Private Land - Tourism reported at end of year (final report).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</si>
  <si>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</si>
  <si>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</si>
  <si>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</si>
  <si>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</si>
  <si>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</si>
  <si>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</si>
  <si>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</si>
  <si>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</si>
  <si>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</si>
  <si>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</si>
  <si>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aquaculture fisheries</t>
  </si>
  <si>
    <t>3.1.1 Preparation of briefs and advice papers, and other activities regarding management of aquaculture operations.</t>
  </si>
  <si>
    <t>3.1.2 Stakeholder services and engagement (e.g. responding to requests for information) – requests are often of a technical and time-consuming nature.</t>
  </si>
  <si>
    <t>3.1.3 Management of urgent safety issues and (e.g. floods).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</si>
  <si>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</si>
  <si>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</si>
  <si>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Inspections to be completed during remainder of the year</t>
  </si>
  <si>
    <t>No requests were received</t>
  </si>
  <si>
    <t>All requests responded to within 20 days</t>
  </si>
  <si>
    <t>Held an aquaculture forum in August 2015 and working to advance representation for the sector</t>
  </si>
  <si>
    <r>
      <t xml:space="preserve">No. of requests received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>N/A</t>
    </r>
  </si>
  <si>
    <r>
      <t>No. of entries</t>
    </r>
    <r>
      <rPr>
        <b/>
        <sz val="10"/>
        <color theme="1"/>
        <rFont val="Arial"/>
        <family val="2"/>
      </rPr>
      <t xml:space="preserve"> 4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NIL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</si>
  <si>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</si>
  <si>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No. of reports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report types </t>
    </r>
    <r>
      <rPr>
        <b/>
        <sz val="10"/>
        <color theme="1"/>
        <rFont val="Arial"/>
        <family val="2"/>
      </rPr>
      <t>N/A</t>
    </r>
  </si>
  <si>
    <r>
      <t>No. and date of industry meetings</t>
    </r>
    <r>
      <rPr>
        <b/>
        <sz val="10"/>
        <color theme="1"/>
        <rFont val="Arial"/>
        <family val="2"/>
      </rPr>
      <t xml:space="preserve"> 1</t>
    </r>
    <r>
      <rPr>
        <sz val="10"/>
        <color theme="1"/>
        <rFont val="Arial"/>
        <family val="2"/>
      </rPr>
      <t xml:space="preserve">
No. and type of other activities </t>
    </r>
    <r>
      <rPr>
        <b/>
        <sz val="10"/>
        <color theme="1"/>
        <rFont val="Arial"/>
        <family val="2"/>
      </rPr>
      <t>NIL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</si>
  <si>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issues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Number resolved</t>
    </r>
    <r>
      <rPr>
        <b/>
        <sz val="10"/>
        <color theme="1"/>
        <rFont val="Arial"/>
        <family val="2"/>
      </rPr>
      <t xml:space="preserve"> N/A</t>
    </r>
  </si>
  <si>
    <r>
      <t xml:space="preserve">No. of requests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
No. timeframe met </t>
    </r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NIL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</si>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</sst>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9" borderId="6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7" fillId="0" borderId="0" xfId="0" applyFont="1" applyBorder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8" borderId="6" xfId="0" applyFont="1" applyFill="1" applyBorder="1"/>
    <xf numFmtId="0" fontId="0" fillId="8" borderId="7" xfId="0" applyFill="1" applyBorder="1"/>
    <xf numFmtId="0" fontId="6" fillId="7" borderId="6" xfId="0" applyFont="1" applyFill="1" applyBorder="1"/>
    <xf numFmtId="0" fontId="0" fillId="7" borderId="7" xfId="0" applyFill="1" applyBorder="1"/>
    <xf numFmtId="0" fontId="6" fillId="2" borderId="6" xfId="0" applyFont="1" applyFill="1" applyBorder="1"/>
    <xf numFmtId="0" fontId="8" fillId="0" borderId="0" xfId="0" applyFont="1"/>
    <xf numFmtId="0" fontId="0" fillId="8" borderId="8" xfId="0" applyFill="1" applyBorder="1"/>
    <xf numFmtId="0" fontId="0" fillId="7" borderId="8" xfId="0" applyFill="1" applyBorder="1"/>
    <xf numFmtId="0" fontId="4" fillId="0" borderId="11" xfId="0" applyFont="1" applyBorder="1" applyAlignment="1">
      <alignment vertical="top" wrapText="1"/>
    </xf>
    <xf numFmtId="0" fontId="1" fillId="0" borderId="0" xfId="0" applyFont="1" applyBorder="1"/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164" fontId="4" fillId="0" borderId="23" xfId="1" applyNumberFormat="1" applyFont="1" applyBorder="1" applyAlignment="1">
      <alignment vertical="top" wrapText="1"/>
    </xf>
    <xf numFmtId="0" fontId="4" fillId="0" borderId="17" xfId="0" applyFont="1" applyFill="1" applyBorder="1" applyAlignment="1">
      <alignment vertical="center" wrapText="1"/>
    </xf>
    <xf numFmtId="164" fontId="4" fillId="0" borderId="17" xfId="1" applyNumberFormat="1" applyFont="1" applyBorder="1" applyAlignment="1"/>
    <xf numFmtId="0" fontId="11" fillId="0" borderId="21" xfId="0" applyFont="1" applyBorder="1" applyAlignment="1">
      <alignment vertical="center"/>
    </xf>
    <xf numFmtId="164" fontId="11" fillId="0" borderId="17" xfId="1" applyNumberFormat="1" applyFont="1" applyBorder="1" applyAlignment="1">
      <alignment vertical="top" wrapText="1"/>
    </xf>
    <xf numFmtId="0" fontId="11" fillId="0" borderId="18" xfId="0" applyFont="1" applyBorder="1" applyAlignment="1">
      <alignment vertical="center"/>
    </xf>
    <xf numFmtId="164" fontId="11" fillId="0" borderId="22" xfId="1" applyNumberFormat="1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0" fontId="0" fillId="0" borderId="11" xfId="0" applyBorder="1"/>
    <xf numFmtId="0" fontId="0" fillId="0" borderId="9" xfId="0" applyBorder="1"/>
    <xf numFmtId="0" fontId="0" fillId="0" borderId="18" xfId="0" applyBorder="1"/>
    <xf numFmtId="0" fontId="5" fillId="0" borderId="1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0" xfId="0" applyFont="1" applyBorder="1"/>
    <xf numFmtId="164" fontId="4" fillId="0" borderId="16" xfId="1" applyNumberFormat="1" applyFont="1" applyBorder="1" applyAlignment="1">
      <alignment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0" borderId="10" xfId="0" applyBorder="1"/>
    <xf numFmtId="0" fontId="0" fillId="2" borderId="7" xfId="0" applyFill="1" applyBorder="1"/>
    <xf numFmtId="0" fontId="0" fillId="2" borderId="8" xfId="0" applyFill="1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9" workbookViewId="0">
      <selection activeCell="A24" sqref="A24:XFD29"/>
    </sheetView>
  </sheetViews>
  <sheetFormatPr defaultRowHeight="15" x14ac:dyDescent="0.25"/>
  <cols>
    <col min="1" max="1" width="16.7109375" customWidth="1"/>
    <col min="2" max="2" width="31.5703125" customWidth="1"/>
    <col min="3" max="3" width="34.28515625" customWidth="1"/>
    <col min="4" max="4" width="19.28515625" customWidth="1"/>
    <col min="5" max="5" width="50.42578125" customWidth="1"/>
    <col min="6" max="6" width="9.85546875" customWidth="1"/>
    <col min="7" max="7" width="19.7109375" customWidth="1"/>
  </cols>
  <sheetData>
    <row r="1" spans="1:12" ht="18" x14ac:dyDescent="0.25">
      <c r="A1" s="1" t="s">
        <v>15</v>
      </c>
      <c r="F1" s="86" t="s">
        <v>75</v>
      </c>
      <c r="G1" s="85"/>
    </row>
    <row r="2" spans="1:12" ht="15.75" thickBot="1" x14ac:dyDescent="0.3">
      <c r="J2" s="16" t="s">
        <v>22</v>
      </c>
      <c r="K2" s="16" t="s">
        <v>22</v>
      </c>
    </row>
    <row r="3" spans="1:12" ht="15.75" x14ac:dyDescent="0.25">
      <c r="A3" s="24" t="s">
        <v>47</v>
      </c>
      <c r="B3" s="72"/>
      <c r="C3" s="72"/>
      <c r="D3" s="72"/>
      <c r="E3" s="72"/>
      <c r="F3" s="72"/>
      <c r="G3" s="73"/>
      <c r="J3" s="15" t="s">
        <v>19</v>
      </c>
      <c r="K3" s="15" t="s">
        <v>19</v>
      </c>
      <c r="L3" s="25" t="s">
        <v>24</v>
      </c>
    </row>
    <row r="4" spans="1:12" ht="36.75" customHeight="1" thickBot="1" x14ac:dyDescent="0.3">
      <c r="A4" s="61" t="s">
        <v>0</v>
      </c>
      <c r="B4" s="62" t="s">
        <v>1</v>
      </c>
      <c r="C4" s="63" t="s">
        <v>2</v>
      </c>
      <c r="D4" s="70" t="s">
        <v>31</v>
      </c>
      <c r="E4" s="70" t="s">
        <v>74</v>
      </c>
      <c r="F4" s="63" t="s">
        <v>17</v>
      </c>
      <c r="G4" s="64" t="s">
        <v>23</v>
      </c>
      <c r="J4" s="15" t="s">
        <v>20</v>
      </c>
      <c r="K4" s="15" t="s">
        <v>20</v>
      </c>
      <c r="L4" s="25" t="s">
        <v>26</v>
      </c>
    </row>
    <row r="5" spans="1:12" ht="57" customHeight="1" x14ac:dyDescent="0.25">
      <c r="A5" s="32" t="s">
        <v>50</v>
      </c>
      <c r="B5" s="6" t="s">
        <v>56</v>
      </c>
      <c r="C5" s="6" t="s">
        <v>5</v>
      </c>
      <c r="D5" s="75" t="s">
        <v>45</v>
      </c>
      <c r="E5" s="10" t="s">
        <v>36</v>
      </c>
      <c r="F5" s="47" t="s">
        <v>19</v>
      </c>
      <c r="G5" s="80" t="s">
        <v>63</v>
      </c>
      <c r="J5" s="15" t="s">
        <v>21</v>
      </c>
      <c r="K5" s="15" t="s">
        <v>21</v>
      </c>
      <c r="L5" s="25" t="s">
        <v>25</v>
      </c>
    </row>
    <row r="6" spans="1:12" ht="67.5" customHeight="1" x14ac:dyDescent="0.25">
      <c r="A6" s="43"/>
      <c r="B6" s="6" t="s">
        <v>3</v>
      </c>
      <c r="C6" s="7"/>
      <c r="D6" s="75" t="s">
        <v>46</v>
      </c>
      <c r="E6" s="10" t="s">
        <v>27</v>
      </c>
      <c r="F6" s="78" t="s">
        <v>22</v>
      </c>
      <c r="G6" s="19"/>
    </row>
    <row r="7" spans="1:12" ht="43.5" customHeight="1" thickBot="1" x14ac:dyDescent="0.3">
      <c r="A7" s="43"/>
      <c r="B7" s="6" t="s">
        <v>4</v>
      </c>
      <c r="C7" s="7"/>
      <c r="D7" s="4"/>
      <c r="E7" s="2"/>
      <c r="F7" s="42"/>
      <c r="G7" s="71"/>
    </row>
    <row r="8" spans="1:12" ht="15.75" x14ac:dyDescent="0.25">
      <c r="A8" s="22" t="s">
        <v>48</v>
      </c>
      <c r="B8" s="23"/>
      <c r="C8" s="23"/>
      <c r="D8" s="23"/>
      <c r="E8" s="23"/>
      <c r="F8" s="23"/>
      <c r="G8" s="27"/>
    </row>
    <row r="9" spans="1:12" ht="37.5" customHeight="1" thickBot="1" x14ac:dyDescent="0.3">
      <c r="A9" s="58" t="s">
        <v>0</v>
      </c>
      <c r="B9" s="50" t="s">
        <v>1</v>
      </c>
      <c r="C9" s="59" t="s">
        <v>2</v>
      </c>
      <c r="D9" s="69" t="s">
        <v>31</v>
      </c>
      <c r="E9" s="69" t="s">
        <v>74</v>
      </c>
      <c r="F9" s="50" t="s">
        <v>17</v>
      </c>
      <c r="G9" s="60" t="s">
        <v>23</v>
      </c>
    </row>
    <row r="10" spans="1:12" ht="51.75" customHeight="1" x14ac:dyDescent="0.25">
      <c r="A10" s="32" t="s">
        <v>57</v>
      </c>
      <c r="B10" s="8" t="s">
        <v>58</v>
      </c>
      <c r="C10" s="5" t="s">
        <v>6</v>
      </c>
      <c r="D10" s="6" t="s">
        <v>39</v>
      </c>
      <c r="E10" s="74" t="s">
        <v>70</v>
      </c>
      <c r="F10" s="46" t="s">
        <v>19</v>
      </c>
      <c r="G10" s="81" t="s">
        <v>64</v>
      </c>
    </row>
    <row r="11" spans="1:12" ht="67.5" customHeight="1" x14ac:dyDescent="0.25">
      <c r="A11" s="43"/>
      <c r="B11" s="6" t="s">
        <v>59</v>
      </c>
      <c r="C11" s="5" t="s">
        <v>7</v>
      </c>
      <c r="D11" s="6" t="s">
        <v>40</v>
      </c>
      <c r="E11" s="74" t="s">
        <v>69</v>
      </c>
      <c r="F11" s="46" t="s">
        <v>19</v>
      </c>
      <c r="G11" s="81" t="s">
        <v>64</v>
      </c>
    </row>
    <row r="12" spans="1:12" ht="40.5" customHeight="1" x14ac:dyDescent="0.25">
      <c r="A12" s="43"/>
      <c r="B12" s="6" t="s">
        <v>60</v>
      </c>
      <c r="C12" s="5" t="s">
        <v>8</v>
      </c>
      <c r="D12" s="6" t="s">
        <v>41</v>
      </c>
      <c r="E12" s="74" t="s">
        <v>73</v>
      </c>
      <c r="F12" s="46" t="s">
        <v>19</v>
      </c>
      <c r="G12" s="81" t="s">
        <v>65</v>
      </c>
    </row>
    <row r="13" spans="1:12" ht="68.25" customHeight="1" x14ac:dyDescent="0.25">
      <c r="A13" s="43"/>
      <c r="B13" s="6"/>
      <c r="C13" s="5" t="s">
        <v>9</v>
      </c>
      <c r="D13" s="6" t="s">
        <v>43</v>
      </c>
      <c r="E13" s="74" t="s">
        <v>71</v>
      </c>
      <c r="F13" s="46" t="s">
        <v>19</v>
      </c>
      <c r="G13" s="81" t="s">
        <v>66</v>
      </c>
    </row>
    <row r="14" spans="1:12" ht="43.5" customHeight="1" thickBot="1" x14ac:dyDescent="0.3">
      <c r="A14" s="43"/>
      <c r="B14" s="7"/>
      <c r="C14" s="74" t="s">
        <v>16</v>
      </c>
      <c r="D14" s="6" t="s">
        <v>42</v>
      </c>
      <c r="E14" s="74" t="s">
        <v>72</v>
      </c>
      <c r="F14" s="46" t="s">
        <v>19</v>
      </c>
      <c r="G14" s="81" t="s">
        <v>64</v>
      </c>
    </row>
    <row r="15" spans="1:12" ht="15.75" x14ac:dyDescent="0.25">
      <c r="A15" s="11" t="s">
        <v>52</v>
      </c>
      <c r="B15" s="12"/>
      <c r="C15" s="12"/>
      <c r="D15" s="12"/>
      <c r="E15" s="12"/>
      <c r="F15" s="12"/>
      <c r="G15" s="13"/>
    </row>
    <row r="16" spans="1:12" ht="26.25" thickBot="1" x14ac:dyDescent="0.3">
      <c r="A16" s="65" t="s">
        <v>0</v>
      </c>
      <c r="B16" s="51" t="s">
        <v>1</v>
      </c>
      <c r="C16" s="66" t="s">
        <v>2</v>
      </c>
      <c r="D16" s="68" t="s">
        <v>31</v>
      </c>
      <c r="E16" s="68" t="s">
        <v>74</v>
      </c>
      <c r="F16" s="68" t="s">
        <v>17</v>
      </c>
      <c r="G16" s="67" t="s">
        <v>23</v>
      </c>
    </row>
    <row r="17" spans="1:7" ht="66" customHeight="1" x14ac:dyDescent="0.25">
      <c r="A17" s="32" t="s">
        <v>54</v>
      </c>
      <c r="B17" s="8" t="s">
        <v>55</v>
      </c>
      <c r="C17" s="8" t="s">
        <v>10</v>
      </c>
      <c r="D17" s="75" t="s">
        <v>44</v>
      </c>
      <c r="E17" s="8" t="s">
        <v>68</v>
      </c>
      <c r="F17" s="78" t="s">
        <v>19</v>
      </c>
      <c r="G17" s="81"/>
    </row>
    <row r="18" spans="1:7" ht="28.5" customHeight="1" thickBot="1" x14ac:dyDescent="0.3">
      <c r="A18" s="44"/>
      <c r="B18" s="42"/>
      <c r="C18" s="28" t="s">
        <v>11</v>
      </c>
      <c r="D18" s="76" t="s">
        <v>18</v>
      </c>
      <c r="E18" s="28" t="s">
        <v>67</v>
      </c>
      <c r="F18" s="79" t="s">
        <v>19</v>
      </c>
      <c r="G18" s="82"/>
    </row>
    <row r="19" spans="1:7" ht="15.75" x14ac:dyDescent="0.25">
      <c r="A19" s="20" t="s">
        <v>53</v>
      </c>
      <c r="B19" s="21"/>
      <c r="C19" s="21"/>
      <c r="D19" s="21"/>
      <c r="E19" s="21"/>
      <c r="F19" s="21"/>
      <c r="G19" s="26"/>
    </row>
    <row r="20" spans="1:7" ht="36" customHeight="1" thickBot="1" x14ac:dyDescent="0.3">
      <c r="A20" s="55" t="s">
        <v>0</v>
      </c>
      <c r="B20" s="49" t="s">
        <v>1</v>
      </c>
      <c r="C20" s="56" t="s">
        <v>2</v>
      </c>
      <c r="D20" s="52" t="s">
        <v>31</v>
      </c>
      <c r="E20" s="52" t="s">
        <v>28</v>
      </c>
      <c r="F20" s="52" t="s">
        <v>17</v>
      </c>
      <c r="G20" s="57" t="s">
        <v>23</v>
      </c>
    </row>
    <row r="21" spans="1:7" ht="43.5" customHeight="1" x14ac:dyDescent="0.25">
      <c r="A21" s="32" t="s">
        <v>49</v>
      </c>
      <c r="B21" s="87" t="s">
        <v>51</v>
      </c>
      <c r="C21" s="9" t="s">
        <v>12</v>
      </c>
      <c r="D21" s="17" t="s">
        <v>37</v>
      </c>
      <c r="E21" s="14" t="s">
        <v>62</v>
      </c>
      <c r="F21" s="47" t="s">
        <v>19</v>
      </c>
      <c r="G21" s="83"/>
    </row>
    <row r="22" spans="1:7" ht="42" customHeight="1" thickBot="1" x14ac:dyDescent="0.3">
      <c r="A22" s="44"/>
      <c r="B22" s="88"/>
      <c r="C22" s="45" t="s">
        <v>13</v>
      </c>
      <c r="D22" s="18" t="s">
        <v>38</v>
      </c>
      <c r="E22" s="77" t="s">
        <v>61</v>
      </c>
      <c r="F22" s="48" t="s">
        <v>19</v>
      </c>
      <c r="G22" s="84"/>
    </row>
    <row r="24" spans="1:7" ht="15.75" hidden="1" customHeight="1" thickBot="1" x14ac:dyDescent="0.3">
      <c r="A24" s="3"/>
      <c r="B24" s="89" t="s">
        <v>14</v>
      </c>
      <c r="C24" s="31" t="s">
        <v>32</v>
      </c>
      <c r="D24" s="54" t="e">
        <f>#REF!</f>
        <v>#REF!</v>
      </c>
      <c r="E24" s="93"/>
      <c r="F24" s="93"/>
      <c r="G24" s="93"/>
    </row>
    <row r="25" spans="1:7" ht="15.75" hidden="1" thickBot="1" x14ac:dyDescent="0.3">
      <c r="A25" s="3"/>
      <c r="B25" s="90"/>
      <c r="C25" s="30" t="s">
        <v>33</v>
      </c>
      <c r="D25" s="33" t="e">
        <f>#REF!</f>
        <v>#REF!</v>
      </c>
      <c r="E25" s="94"/>
      <c r="F25" s="94"/>
      <c r="G25" s="94"/>
    </row>
    <row r="26" spans="1:7" ht="15.75" hidden="1" thickBot="1" x14ac:dyDescent="0.3">
      <c r="A26" s="53"/>
      <c r="B26" s="90"/>
      <c r="C26" s="34" t="s">
        <v>30</v>
      </c>
      <c r="D26" s="35" t="e">
        <f>D27+D28</f>
        <v>#REF!</v>
      </c>
      <c r="E26" s="93"/>
      <c r="F26" s="93"/>
      <c r="G26" s="93"/>
    </row>
    <row r="27" spans="1:7" hidden="1" x14ac:dyDescent="0.25">
      <c r="A27" s="3"/>
      <c r="B27" s="91"/>
      <c r="C27" s="36" t="s">
        <v>34</v>
      </c>
      <c r="D27" s="37" t="e">
        <f>#REF!</f>
        <v>#REF!</v>
      </c>
      <c r="E27" s="94"/>
      <c r="F27" s="94"/>
      <c r="G27" s="94"/>
    </row>
    <row r="28" spans="1:7" ht="15.75" hidden="1" thickBot="1" x14ac:dyDescent="0.3">
      <c r="A28" s="3"/>
      <c r="B28" s="91"/>
      <c r="C28" s="38" t="s">
        <v>35</v>
      </c>
      <c r="D28" s="39" t="e">
        <f>#REF!</f>
        <v>#REF!</v>
      </c>
      <c r="E28" s="29"/>
      <c r="F28" s="29"/>
      <c r="G28" s="29"/>
    </row>
    <row r="29" spans="1:7" ht="15.75" hidden="1" thickBot="1" x14ac:dyDescent="0.3">
      <c r="A29" s="3"/>
      <c r="B29" s="92"/>
      <c r="C29" s="40" t="s">
        <v>29</v>
      </c>
      <c r="D29" s="41" t="e">
        <f>SUM(D24:D26)</f>
        <v>#REF!</v>
      </c>
      <c r="E29" s="3"/>
      <c r="F29" s="3"/>
      <c r="G29" s="3"/>
    </row>
  </sheetData>
  <mergeCells count="6">
    <mergeCell ref="B21:B22"/>
    <mergeCell ref="B24:B29"/>
    <mergeCell ref="E24:G24"/>
    <mergeCell ref="E25:G25"/>
    <mergeCell ref="E26:G26"/>
    <mergeCell ref="E27:G27"/>
  </mergeCells>
  <conditionalFormatting sqref="F10:F14">
    <cfRule type="containsText" dxfId="11" priority="18" operator="containsText" text="On track">
      <formula>NOT(ISERROR(SEARCH("On track",F10)))</formula>
    </cfRule>
  </conditionalFormatting>
  <conditionalFormatting sqref="F5:F6">
    <cfRule type="containsText" dxfId="10" priority="9" operator="containsText" text="On track">
      <formula>NOT(ISERROR(SEARCH("On track",F5)))</formula>
    </cfRule>
  </conditionalFormatting>
  <conditionalFormatting sqref="F21:F22">
    <cfRule type="containsText" dxfId="9" priority="6" operator="containsText" text="On track">
      <formula>NOT(ISERROR(SEARCH("On track",F21)))</formula>
    </cfRule>
  </conditionalFormatting>
  <conditionalFormatting sqref="F17:F18">
    <cfRule type="containsText" dxfId="8" priority="3" operator="containsText" text="On track">
      <formula>NOT(ISERROR(SEARCH("On track",F17)))</formula>
    </cfRule>
  </conditionalFormatting>
  <dataValidations count="2">
    <dataValidation type="list" allowBlank="1" showInputMessage="1" showErrorMessage="1" sqref="F5:F6 F10:F14 F17:F18">
      <formula1>$K$2:$K$5</formula1>
    </dataValidation>
    <dataValidation type="list" allowBlank="1" showInputMessage="1" showErrorMessage="1" sqref="F21:F22">
      <formula1>$J$2:$J$5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1FE38095-1CE7-4516-B9DF-143966981697}">
            <xm:f>NOT(ISERROR(SEARCH($K$5,F10)))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7" operator="containsText" id="{DA582FD7-9BBE-4A00-A7CC-75F40B97FD5E}">
            <xm:f>NOT(ISERROR(SEARCH($K$4,F10)))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F10:F14</xm:sqref>
        </x14:conditionalFormatting>
        <x14:conditionalFormatting xmlns:xm="http://schemas.microsoft.com/office/excel/2006/main">
          <x14:cfRule type="containsText" priority="7" operator="containsText" id="{C96FA398-5812-44D9-AA55-BE4CD6360E0C}">
            <xm:f>NOT(ISERROR(SEARCH($K$5,F5)))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AD8A94AF-CA9C-4109-9643-E926904AFE2B}">
            <xm:f>NOT(ISERROR(SEARCH($K$4,F5)))</xm:f>
            <xm:f>$K$4</xm:f>
            <x14:dxf>
              <fill>
                <patternFill>
                  <bgColor rgb="FFFFC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4" operator="containsText" id="{0EE439A6-3B6E-47AF-9622-B4C23ABC2488}">
            <xm:f>NOT(ISERROR(SEARCH($J$5,F21)))</xm:f>
            <xm:f>$J$5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6C611C8E-E8E1-4BDC-BC75-57B74881236B}">
            <xm:f>NOT(ISERROR(SEARCH($J$4,F21)))</xm:f>
            <xm:f>$J$4</xm:f>
            <x14:dxf>
              <fill>
                <patternFill>
                  <bgColor rgb="FFFFC000"/>
                </patternFill>
              </fill>
            </x14:dxf>
          </x14:cfRule>
          <xm:sqref>F21:F22</xm:sqref>
        </x14:conditionalFormatting>
        <x14:conditionalFormatting xmlns:xm="http://schemas.microsoft.com/office/excel/2006/main">
          <x14:cfRule type="containsText" priority="1" operator="containsText" id="{FF058894-F3BA-4B1C-86C3-78BE0A7109D6}">
            <xm:f>NOT(ISERROR(SEARCH($K$5,F17)))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C9E025CB-C35C-47E2-8692-3BE563DF986E}">
            <xm:f>NOT(ISERROR(SEARCH($K$4,F17)))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F17:F18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Tourism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2016-03-01T00:58:53Z</dcterms:modified>
</cp:coreProperties>
</file>