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WZ RL" sheetId="17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D46" i="17" l="1"/>
  <c r="D42" i="17" l="1"/>
  <c r="D41" i="17"/>
  <c r="D43" i="17" l="1"/>
  <c r="D45" i="17"/>
  <c r="D44" i="17" l="1"/>
  <c r="D47" i="17" s="1"/>
</calcChain>
</file>

<file path=xl/sharedStrings.xml><?xml version="1.0" encoding="utf-8"?>
<sst xmlns="http://schemas.openxmlformats.org/spreadsheetml/2006/main" count="208" uniqueCount="145">
  <si>
    <t>Function</t>
  </si>
  <si>
    <t>Description</t>
  </si>
  <si>
    <t>All data entered in the data base within 3 working days of receipt of dockets.</t>
  </si>
  <si>
    <t>FCRSC minutes prepared and circulated within 7 working days of meetings.</t>
  </si>
  <si>
    <t>Prospective cost recovery system</t>
  </si>
  <si>
    <t>Research Services</t>
  </si>
  <si>
    <t>Deliverables</t>
  </si>
  <si>
    <t xml:space="preserve">Deliverables </t>
  </si>
  <si>
    <t>Liaise with DEDJTR business units, the Fisheries Victoria Executive Team and other  government agencies to develop and implement legislative and regulatory changes that help to ensure the fishery remains sustainable.</t>
  </si>
  <si>
    <t>Respond to emerging issues in fisheries management.</t>
  </si>
  <si>
    <t>Implement Fisheries Notices  as required to address emerging management issues in the fishery.</t>
  </si>
  <si>
    <t>Work with stakeholders to improve on the quality of service delivery.</t>
  </si>
  <si>
    <t>Traffic light</t>
  </si>
  <si>
    <t>Number and source of requests reported.</t>
  </si>
  <si>
    <t>Issue log reported for 2015</t>
  </si>
  <si>
    <t>Fishery notices reported for 2015.</t>
  </si>
  <si>
    <t>FCRSC meeting agenda and papers circulated at least a week in advance of meetings.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</si>
  <si>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</si>
  <si>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</si>
  <si>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</si>
  <si>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</si>
  <si>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</si>
  <si>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</si>
  <si>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</si>
  <si>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</si>
  <si>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Targetted improvements identified, delivered and assessed</t>
  </si>
  <si>
    <t>List of improvements identified
No. delivered &amp; No. assessed.</t>
  </si>
  <si>
    <t>List of Fishery Notices</t>
  </si>
  <si>
    <t>List of issues</t>
  </si>
  <si>
    <t>TOTAL</t>
  </si>
  <si>
    <t>Administration Services</t>
  </si>
  <si>
    <t>Provide advice regarding general and research permits submitted by industry representative bodies.</t>
  </si>
  <si>
    <t>KPI**</t>
  </si>
  <si>
    <t>Compliance Services</t>
  </si>
  <si>
    <t>Management Services</t>
  </si>
  <si>
    <t xml:space="preserve">      Licence Administration</t>
  </si>
  <si>
    <t xml:space="preserve">     Cost Recovery Administration</t>
  </si>
  <si>
    <r>
      <rPr>
        <b/>
        <u/>
        <sz val="14"/>
        <color theme="1"/>
        <rFont val="Arial"/>
        <family val="2"/>
      </rPr>
      <t>Rock  Lobster Western Zone Fishery</t>
    </r>
    <r>
      <rPr>
        <b/>
        <sz val="14"/>
        <color theme="1"/>
        <rFont val="Arial"/>
        <family val="2"/>
      </rPr>
      <t xml:space="preserve"> - Cost Recoverable Fisheries Regulatory Services</t>
    </r>
  </si>
  <si>
    <t xml:space="preserve">Fixed site surveys completed by end of March each year.
</t>
  </si>
  <si>
    <t>Puerulus data collected and submitted.</t>
  </si>
  <si>
    <t>All field data entered, edited and archived in SAS with all processing completed by 30 November.</t>
  </si>
  <si>
    <t>Peer-reviewed annual fishery status report completed by the end of October.</t>
  </si>
  <si>
    <t>Data report provided to the RLRAG by the end of December.</t>
  </si>
  <si>
    <t>Ad hoc reports as requested by the Department.</t>
  </si>
  <si>
    <t>Annual stock assessment report completed by the end of February.</t>
  </si>
  <si>
    <t>All stock assessment analyses and model outputs presented at the TACC workshop (held before the end of April).</t>
  </si>
  <si>
    <t xml:space="preserve">Using intelligence, targeted inspections conducted:
-   at sea, 
-   on land and,
-   at processor.
</t>
  </si>
  <si>
    <t>Consult with stakeholders in accordance with statutory requirements prior to setting the annual TACC.</t>
  </si>
  <si>
    <t>Hold an annual TACC advisory forum, attended by DEDJTR staff,  at which the proposed TACC will be discussed and stakeholder feedback sought.</t>
  </si>
  <si>
    <t xml:space="preserve">Prepare the Further Quota Order to set the annual TACC. </t>
  </si>
  <si>
    <t>Seek comment from stakeholders on the proposed TACC and associated management arrangements including those implemented by Fisheries Notice.</t>
  </si>
  <si>
    <t>Public submissions, unless otherwise requested by the submitter, are published on the departmental website before the start of the fishing season.</t>
  </si>
  <si>
    <r>
      <t xml:space="preserve">Publish the Further Quota Order setting the TACC along with any necessary Fisheries Notices  in the </t>
    </r>
    <r>
      <rPr>
        <i/>
        <sz val="10"/>
        <color theme="1"/>
        <rFont val="Arial"/>
        <family val="2"/>
      </rPr>
      <t xml:space="preserve">Victoria Government Gazette </t>
    </r>
    <r>
      <rPr>
        <sz val="10"/>
        <color theme="1"/>
        <rFont val="Arial"/>
        <family val="2"/>
      </rPr>
      <t>and  notify stakeholders  before the start of the fishing season.</t>
    </r>
  </si>
  <si>
    <t>All requests for rock lobster data provided within 5 working days.</t>
  </si>
  <si>
    <t>All quota balances adjusted within 24 hours of receipt of documentation.</t>
  </si>
  <si>
    <t>No. of inspections planned and complete in final report</t>
  </si>
  <si>
    <t xml:space="preserve">Number of inspections for Western Zone Rock Lobster reported annually. </t>
  </si>
  <si>
    <t>Type of offences for Western Zone Rock Lobster reported at end of year (final report).</t>
  </si>
  <si>
    <t>Meeting dates and minutes reported twice yearly.</t>
  </si>
  <si>
    <t xml:space="preserve">Minutes completed and published. </t>
  </si>
  <si>
    <t>Source and number of meetings reported for 2015.</t>
  </si>
  <si>
    <t>List of meetings
No. of meetings</t>
  </si>
  <si>
    <t>Advice provided on permit applications received</t>
  </si>
  <si>
    <t xml:space="preserve">No. of applications received
No. of times advice provided </t>
  </si>
  <si>
    <t>No. of stakeholders
Statutory requirements met</t>
  </si>
  <si>
    <t>Date of forum
No. of issues raised
Date minutes circulated</t>
  </si>
  <si>
    <t>No. of submissions
Date published</t>
  </si>
  <si>
    <t>Date published and source</t>
  </si>
  <si>
    <t>Further Quota Order published</t>
  </si>
  <si>
    <t>Forum held with DEDJTR and industry stakeholders</t>
  </si>
  <si>
    <t>Submissions published by due date</t>
  </si>
  <si>
    <t xml:space="preserve">Statutory requirements for consultation met </t>
  </si>
  <si>
    <t>Stakeholder comments recorded</t>
  </si>
  <si>
    <t>No. of issues raised
No. of issues managed
No. of comments on Fishery Notice</t>
  </si>
  <si>
    <t xml:space="preserve">Fixed site surveys completed by end of March.
</t>
  </si>
  <si>
    <t>Processing of field data completed by 30 Nov.</t>
  </si>
  <si>
    <t>Report provided to RLRAG by 31 Dec.</t>
  </si>
  <si>
    <t>Peer review completed by 31 Oct.</t>
  </si>
  <si>
    <t>Annual stock assessment report completed by 28 Feb.</t>
  </si>
  <si>
    <t>Annual stock assessment report completed and presented by 28 Feb.</t>
  </si>
  <si>
    <t>Stock asessments and analyses presented at TACC by 30 April</t>
  </si>
  <si>
    <t>Presentation of stock assessment to DEDJTR and RLRAG by the end of February.</t>
  </si>
  <si>
    <t>Date of data submission</t>
  </si>
  <si>
    <t>Puerulus data submitted in a timely manner (date?)</t>
  </si>
  <si>
    <t>No. of data entries and date completed</t>
  </si>
  <si>
    <t>Date peer review completed</t>
  </si>
  <si>
    <t xml:space="preserve">Date and method data report delivered </t>
  </si>
  <si>
    <t>Date and method of delivery</t>
  </si>
  <si>
    <t>date stock assesment presented</t>
  </si>
  <si>
    <t>All entries reported with timeframe.</t>
  </si>
  <si>
    <t>Ad hoc requests completed in a timely manner.</t>
  </si>
  <si>
    <t>1. Research Services</t>
  </si>
  <si>
    <t>2. Compliance Services</t>
  </si>
  <si>
    <t>3. Fisheries Management Services</t>
  </si>
  <si>
    <t>4. Licence Administration</t>
  </si>
  <si>
    <t>5. Cost Recovery Administration</t>
  </si>
  <si>
    <t>5.1 Cost recovery administration</t>
  </si>
  <si>
    <t>4.1 Quota catch recording and administration services</t>
  </si>
  <si>
    <t>4.1.1 Operation of the C&amp;E Unit (Monitoring receipt of C&amp;E returns; entering of details in the database; checking accuracy; printing C&amp;E reports as required)</t>
  </si>
  <si>
    <t>3.1 Setting quota and harvest limits</t>
  </si>
  <si>
    <t>3.2 Operational management of marine and estuarine fisheries</t>
  </si>
  <si>
    <t>3.1.1 Prepare for and participate in the annual TACC advisory forum.</t>
  </si>
  <si>
    <t xml:space="preserve">3.1.2 Document and distribute a comprehensive summary of the TACC forum outcomes to industry associations. </t>
  </si>
  <si>
    <t>3.2.1 Prepare briefs, interpret information, attend meetings and develop discussion papers to inform the fisheries executive and the Minister on issues related to the management of the commercial fishery.</t>
  </si>
  <si>
    <t>3.2.2 Assess, advise on and respond to emerging issues.</t>
  </si>
  <si>
    <t>3.2.3 Respond to industry queries including requests for information and updates on catch.</t>
  </si>
  <si>
    <t>3.2.4 Consider permit applications for industry research and other activities.</t>
  </si>
  <si>
    <t>2.1 Inspections of licenced or authorised commercial fishers</t>
  </si>
  <si>
    <t xml:space="preserve">2.1.1 Inspections are undertaken at any time in any location to ensure compliance.  This involves: 
- Enforcement of size limits.
- Enforcement of take-area reporting.
- Enforcement of take when allocated quota holding is reached.
</t>
  </si>
  <si>
    <t>1.1 Data collection, monitoring and analysis for stock assessment</t>
  </si>
  <si>
    <t>1.1.2 Management and analysis of catch &amp; effort data, fishery independent data and puerulus data.</t>
  </si>
  <si>
    <t>1.1.3 Stock assessment modelling to determine annual TACC output.</t>
  </si>
  <si>
    <t>1.1.1 Management of field operations:
·      Annual fishery independent fixed site survey.
·      On-board observer program.
·      In-port sampling.
·      Puerulus collection &amp; measurement.</t>
  </si>
  <si>
    <t>3.1.3 Administration of statutory consultation process related to the Further Quota Order. This includes consideration and review of public submissions.</t>
  </si>
  <si>
    <t>5.1.1 Operational costs only for the provision of secretariat service for the FCRSC (e.g. Chair’s services, meeting room hire, and committee allowances for travel, accommodation and meals).</t>
  </si>
  <si>
    <t>4.1.2 Administration of fisheries quota accounting (Monitoring and adjustment of quota balances via in-person reporting and IVR).</t>
  </si>
  <si>
    <t>4.1.3 Monitoring and adjustment of quota  (follow up on over quota, incomplete reports, and receive calls from fishers when they experience difficulties with IVR).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</si>
  <si>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</si>
  <si>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</si>
  <si>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41 on land and 10 on water inspections have been completed</t>
  </si>
  <si>
    <r>
      <t>No. of quota balances received</t>
    </r>
    <r>
      <rPr>
        <b/>
        <sz val="10"/>
        <color theme="1"/>
        <rFont val="Arial"/>
        <family val="2"/>
      </rPr>
      <t xml:space="preserve"> 21</t>
    </r>
    <r>
      <rPr>
        <sz val="10"/>
        <color theme="1"/>
        <rFont val="Arial"/>
        <family val="2"/>
      </rPr>
      <t xml:space="preserve">
No. timeframe met</t>
    </r>
    <r>
      <rPr>
        <b/>
        <sz val="10"/>
        <color theme="1"/>
        <rFont val="Arial"/>
        <family val="2"/>
      </rPr>
      <t xml:space="preserve"> 21</t>
    </r>
  </si>
  <si>
    <r>
      <t xml:space="preserve">No. of entries </t>
    </r>
    <r>
      <rPr>
        <b/>
        <sz val="10"/>
        <color theme="1"/>
        <rFont val="Arial"/>
        <family val="2"/>
      </rPr>
      <t>426</t>
    </r>
    <r>
      <rPr>
        <sz val="10"/>
        <color theme="1"/>
        <rFont val="Arial"/>
        <family val="2"/>
      </rPr>
      <t xml:space="preserve">
No. timeframe not met </t>
    </r>
    <r>
      <rPr>
        <b/>
        <sz val="10"/>
        <color theme="1"/>
        <rFont val="Arial"/>
        <family val="2"/>
      </rPr>
      <t>0</t>
    </r>
  </si>
  <si>
    <t>List and frequency of offences for final report</t>
  </si>
  <si>
    <t>Completed outside reporting period. Note data collection is continuous (monthly)</t>
  </si>
  <si>
    <t xml:space="preserve">Completed outside reporting period. </t>
  </si>
  <si>
    <t>Completed outside the reporting period</t>
  </si>
  <si>
    <t>Procurement for survey vessels in progress. All other monitoring underway.</t>
  </si>
  <si>
    <r>
      <t xml:space="preserve">Date and method of presentation </t>
    </r>
    <r>
      <rPr>
        <b/>
        <sz val="10"/>
        <color theme="1"/>
        <rFont val="Arial"/>
        <family val="2"/>
      </rPr>
      <t>Powerpoint presentation by SARDI</t>
    </r>
  </si>
  <si>
    <r>
      <t xml:space="preserve">No. of requests 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
Date of requests </t>
    </r>
    <r>
      <rPr>
        <b/>
        <sz val="10"/>
        <color theme="1"/>
        <rFont val="Arial"/>
        <family val="2"/>
      </rPr>
      <t>July 2015</t>
    </r>
  </si>
  <si>
    <r>
      <t xml:space="preserve">No. of survey sites completed </t>
    </r>
    <r>
      <rPr>
        <b/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
Date of completion </t>
    </r>
    <r>
      <rPr>
        <b/>
        <sz val="10"/>
        <color theme="1"/>
        <rFont val="Arial"/>
        <family val="2"/>
      </rPr>
      <t>April 2015</t>
    </r>
  </si>
  <si>
    <t>Completed</t>
  </si>
  <si>
    <t>Rock lobster CPUE enquiry completed</t>
  </si>
  <si>
    <t>Workshop date delayed this year into May, but delivered on time in alignment with revised date.</t>
  </si>
  <si>
    <t>Consultation phase conducted 25 March - 24 April</t>
  </si>
  <si>
    <t>Forums 14 May
Minutes circulated 22 May</t>
  </si>
  <si>
    <t>Consultation phase conducted 22 May - 8 June</t>
  </si>
  <si>
    <t>2 submissions received</t>
  </si>
  <si>
    <t>FQO published 18 June</t>
  </si>
  <si>
    <t>Numerous meetings with stakeholders, including cost recovery reporting and information sessions on the new harvest strategy and management plan</t>
  </si>
  <si>
    <t>Numerous requests for data and information</t>
  </si>
  <si>
    <t>No permit applications received</t>
  </si>
  <si>
    <t>Issue: Number of coffs per licence</t>
  </si>
  <si>
    <t>Performance</t>
  </si>
  <si>
    <t xml:space="preserve"> Reporting Period: 1/4/15 - 30/9/16</t>
  </si>
  <si>
    <r>
      <t xml:space="preserve">No. of requests received </t>
    </r>
    <r>
      <rPr>
        <b/>
        <sz val="10"/>
        <color theme="1"/>
        <rFont val="Arial"/>
        <family val="2"/>
      </rPr>
      <t>20</t>
    </r>
    <r>
      <rPr>
        <sz val="10"/>
        <color theme="1"/>
        <rFont val="Arial"/>
        <family val="2"/>
      </rPr>
      <t xml:space="preserve">
Source of each request:</t>
    </r>
    <r>
      <rPr>
        <sz val="10"/>
        <rFont val="Arial"/>
        <family val="2"/>
      </rPr>
      <t xml:space="preserve"> individuals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</si>
</sst>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0"/>
      <color theme="1"/>
      <name val="Symbol"/>
      <family val="1"/>
      <charset val="2"/>
    </font>
    <font>
      <i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0" xfId="0" applyBorder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9" fillId="3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9" fillId="0" borderId="0" xfId="0" applyFont="1"/>
    <xf numFmtId="0" fontId="4" fillId="0" borderId="8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8" fontId="0" fillId="0" borderId="0" xfId="0" applyNumberFormat="1"/>
    <xf numFmtId="0" fontId="1" fillId="0" borderId="0" xfId="0" applyFont="1"/>
    <xf numFmtId="0" fontId="4" fillId="0" borderId="2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/>
    <xf numFmtId="0" fontId="5" fillId="0" borderId="3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0" fillId="10" borderId="15" xfId="0" applyFill="1" applyBorder="1"/>
    <xf numFmtId="0" fontId="0" fillId="10" borderId="0" xfId="0" applyFill="1" applyBorder="1"/>
    <xf numFmtId="0" fontId="6" fillId="10" borderId="11" xfId="0" applyFont="1" applyFill="1" applyBorder="1"/>
    <xf numFmtId="0" fontId="4" fillId="0" borderId="3" xfId="0" applyFont="1" applyBorder="1" applyAlignment="1">
      <alignment horizontal="left" vertical="top" wrapText="1"/>
    </xf>
    <xf numFmtId="0" fontId="7" fillId="2" borderId="33" xfId="0" applyFont="1" applyFill="1" applyBorder="1"/>
    <xf numFmtId="0" fontId="7" fillId="2" borderId="21" xfId="0" applyFont="1" applyFill="1" applyBorder="1"/>
    <xf numFmtId="0" fontId="6" fillId="2" borderId="32" xfId="0" applyFont="1" applyFill="1" applyBorder="1"/>
    <xf numFmtId="0" fontId="0" fillId="12" borderId="33" xfId="0" applyFill="1" applyBorder="1"/>
    <xf numFmtId="0" fontId="0" fillId="12" borderId="21" xfId="0" applyFill="1" applyBorder="1"/>
    <xf numFmtId="0" fontId="6" fillId="12" borderId="32" xfId="0" applyFont="1" applyFill="1" applyBorder="1"/>
    <xf numFmtId="0" fontId="4" fillId="0" borderId="3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wrapText="1"/>
    </xf>
    <xf numFmtId="164" fontId="4" fillId="0" borderId="38" xfId="1" applyNumberFormat="1" applyFont="1" applyBorder="1" applyAlignment="1">
      <alignment vertical="top" wrapText="1"/>
    </xf>
    <xf numFmtId="164" fontId="4" fillId="0" borderId="22" xfId="1" applyNumberFormat="1" applyFont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164" fontId="4" fillId="0" borderId="26" xfId="1" applyNumberFormat="1" applyFont="1" applyBorder="1" applyAlignment="1"/>
    <xf numFmtId="0" fontId="14" fillId="0" borderId="32" xfId="0" applyFont="1" applyBorder="1" applyAlignment="1">
      <alignment vertical="center"/>
    </xf>
    <xf numFmtId="164" fontId="14" fillId="0" borderId="26" xfId="1" applyNumberFormat="1" applyFont="1" applyBorder="1" applyAlignment="1">
      <alignment vertical="top" wrapText="1"/>
    </xf>
    <xf numFmtId="0" fontId="14" fillId="0" borderId="28" xfId="0" applyFont="1" applyBorder="1" applyAlignment="1">
      <alignment vertical="center"/>
    </xf>
    <xf numFmtId="164" fontId="14" fillId="0" borderId="34" xfId="1" applyNumberFormat="1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164" fontId="3" fillId="0" borderId="22" xfId="1" applyNumberFormat="1" applyFont="1" applyBorder="1" applyAlignment="1">
      <alignment vertical="center"/>
    </xf>
    <xf numFmtId="6" fontId="3" fillId="0" borderId="0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4" fillId="0" borderId="37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1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0" fillId="9" borderId="0" xfId="0" applyFill="1" applyBorder="1"/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6" fillId="8" borderId="37" xfId="0" applyFont="1" applyFill="1" applyBorder="1"/>
    <xf numFmtId="0" fontId="0" fillId="8" borderId="7" xfId="0" applyFill="1" applyBorder="1"/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3" fillId="5" borderId="45" xfId="0" applyFont="1" applyFill="1" applyBorder="1" applyAlignment="1">
      <alignment horizontal="center" vertical="center" wrapText="1"/>
    </xf>
    <xf numFmtId="0" fontId="3" fillId="11" borderId="45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6" fillId="9" borderId="32" xfId="0" applyFont="1" applyFill="1" applyBorder="1"/>
    <xf numFmtId="0" fontId="0" fillId="9" borderId="21" xfId="0" applyFill="1" applyBorder="1"/>
    <xf numFmtId="0" fontId="0" fillId="9" borderId="33" xfId="0" applyFill="1" applyBorder="1"/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3" fillId="11" borderId="48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3" borderId="3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0" fillId="8" borderId="46" xfId="0" applyFill="1" applyBorder="1"/>
    <xf numFmtId="0" fontId="4" fillId="0" borderId="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2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18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37" workbookViewId="0">
      <selection activeCell="D41" sqref="A41:XFD47"/>
    </sheetView>
  </sheetViews>
  <sheetFormatPr defaultRowHeight="15" x14ac:dyDescent="0.25"/>
  <cols>
    <col min="1" max="1" width="12.28515625" customWidth="1"/>
    <col min="2" max="2" width="36.28515625" customWidth="1"/>
    <col min="3" max="3" width="35.7109375" customWidth="1"/>
    <col min="4" max="4" width="33.140625" customWidth="1"/>
    <col min="5" max="5" width="8.140625" hidden="1" customWidth="1"/>
    <col min="6" max="6" width="39.28515625" customWidth="1"/>
    <col min="7" max="7" width="8.140625" customWidth="1"/>
    <col min="8" max="8" width="37" customWidth="1"/>
  </cols>
  <sheetData>
    <row r="1" spans="1:13" ht="18.75" thickBot="1" x14ac:dyDescent="0.3">
      <c r="A1" s="1" t="s">
        <v>37</v>
      </c>
      <c r="G1" s="147" t="s">
        <v>143</v>
      </c>
      <c r="H1" s="147"/>
    </row>
    <row r="2" spans="1:13" ht="6" customHeight="1" thickBot="1" x14ac:dyDescent="0.3"/>
    <row r="3" spans="1:13" ht="17.25" customHeight="1" x14ac:dyDescent="0.25">
      <c r="A3" s="49" t="s">
        <v>91</v>
      </c>
      <c r="B3" s="48"/>
      <c r="C3" s="48"/>
      <c r="D3" s="48"/>
      <c r="E3" s="48"/>
      <c r="F3" s="48"/>
      <c r="G3" s="48"/>
      <c r="H3" s="47"/>
      <c r="J3" s="11" t="s">
        <v>20</v>
      </c>
    </row>
    <row r="4" spans="1:13" ht="26.25" thickBot="1" x14ac:dyDescent="0.3">
      <c r="A4" s="110" t="s">
        <v>0</v>
      </c>
      <c r="B4" s="93" t="s">
        <v>1</v>
      </c>
      <c r="C4" s="111" t="s">
        <v>6</v>
      </c>
      <c r="D4" s="93" t="s">
        <v>32</v>
      </c>
      <c r="E4" s="93" t="s">
        <v>12</v>
      </c>
      <c r="F4" s="93" t="s">
        <v>142</v>
      </c>
      <c r="G4" s="93" t="s">
        <v>12</v>
      </c>
      <c r="H4" s="112" t="s">
        <v>21</v>
      </c>
      <c r="J4" s="10" t="s">
        <v>17</v>
      </c>
      <c r="K4" s="23" t="s">
        <v>22</v>
      </c>
      <c r="M4" s="7"/>
    </row>
    <row r="5" spans="1:13" ht="51.75" customHeight="1" x14ac:dyDescent="0.25">
      <c r="A5" s="142" t="s">
        <v>109</v>
      </c>
      <c r="B5" s="144" t="s">
        <v>112</v>
      </c>
      <c r="C5" s="17" t="s">
        <v>38</v>
      </c>
      <c r="D5" s="81" t="s">
        <v>74</v>
      </c>
      <c r="E5" s="50"/>
      <c r="F5" s="43" t="s">
        <v>129</v>
      </c>
      <c r="G5" s="117" t="s">
        <v>17</v>
      </c>
      <c r="H5" s="22" t="s">
        <v>126</v>
      </c>
      <c r="I5" s="51"/>
      <c r="J5" s="10" t="s">
        <v>18</v>
      </c>
      <c r="K5" s="23" t="s">
        <v>24</v>
      </c>
      <c r="M5" s="8"/>
    </row>
    <row r="6" spans="1:13" ht="32.25" customHeight="1" x14ac:dyDescent="0.25">
      <c r="A6" s="143"/>
      <c r="B6" s="136"/>
      <c r="C6" s="17" t="s">
        <v>39</v>
      </c>
      <c r="D6" s="25" t="s">
        <v>83</v>
      </c>
      <c r="E6" s="50"/>
      <c r="F6" s="84" t="s">
        <v>82</v>
      </c>
      <c r="G6" s="79" t="s">
        <v>17</v>
      </c>
      <c r="H6" s="22" t="s">
        <v>123</v>
      </c>
      <c r="J6" s="10" t="s">
        <v>19</v>
      </c>
      <c r="K6" s="23" t="s">
        <v>23</v>
      </c>
      <c r="M6" s="8"/>
    </row>
    <row r="7" spans="1:13" ht="40.5" customHeight="1" x14ac:dyDescent="0.25">
      <c r="A7" s="143"/>
      <c r="B7" s="43" t="s">
        <v>110</v>
      </c>
      <c r="C7" s="17" t="s">
        <v>40</v>
      </c>
      <c r="D7" s="25" t="s">
        <v>75</v>
      </c>
      <c r="E7" s="50"/>
      <c r="F7" s="43" t="s">
        <v>84</v>
      </c>
      <c r="G7" s="79" t="s">
        <v>17</v>
      </c>
      <c r="H7" s="22" t="s">
        <v>124</v>
      </c>
      <c r="M7" s="8"/>
    </row>
    <row r="8" spans="1:13" ht="28.5" customHeight="1" x14ac:dyDescent="0.25">
      <c r="A8" s="52"/>
      <c r="B8" s="43" t="s">
        <v>111</v>
      </c>
      <c r="C8" s="17" t="s">
        <v>41</v>
      </c>
      <c r="D8" s="25" t="s">
        <v>77</v>
      </c>
      <c r="E8" s="50"/>
      <c r="F8" s="43" t="s">
        <v>85</v>
      </c>
      <c r="G8" s="79" t="s">
        <v>17</v>
      </c>
      <c r="H8" s="22" t="s">
        <v>130</v>
      </c>
      <c r="M8" s="8"/>
    </row>
    <row r="9" spans="1:13" ht="27" customHeight="1" x14ac:dyDescent="0.25">
      <c r="A9" s="52"/>
      <c r="B9" s="70"/>
      <c r="C9" s="17" t="s">
        <v>42</v>
      </c>
      <c r="D9" s="25" t="s">
        <v>76</v>
      </c>
      <c r="E9" s="50"/>
      <c r="F9" s="43" t="s">
        <v>86</v>
      </c>
      <c r="G9" s="79" t="s">
        <v>17</v>
      </c>
      <c r="H9" s="22" t="s">
        <v>125</v>
      </c>
      <c r="M9" s="8"/>
    </row>
    <row r="10" spans="1:13" ht="27.75" customHeight="1" x14ac:dyDescent="0.25">
      <c r="A10" s="52"/>
      <c r="B10" s="43"/>
      <c r="C10" s="17" t="s">
        <v>43</v>
      </c>
      <c r="D10" s="25" t="s">
        <v>90</v>
      </c>
      <c r="E10" s="50"/>
      <c r="F10" s="43" t="s">
        <v>128</v>
      </c>
      <c r="G10" s="79" t="s">
        <v>17</v>
      </c>
      <c r="H10" s="22" t="s">
        <v>131</v>
      </c>
      <c r="M10" s="8"/>
    </row>
    <row r="11" spans="1:13" ht="28.5" customHeight="1" x14ac:dyDescent="0.25">
      <c r="A11" s="52"/>
      <c r="B11" s="43"/>
      <c r="C11" s="17" t="s">
        <v>44</v>
      </c>
      <c r="D11" s="25" t="s">
        <v>78</v>
      </c>
      <c r="E11" s="50"/>
      <c r="F11" s="43" t="s">
        <v>87</v>
      </c>
      <c r="G11" s="79" t="s">
        <v>17</v>
      </c>
      <c r="H11" s="22" t="s">
        <v>125</v>
      </c>
      <c r="M11" s="8"/>
    </row>
    <row r="12" spans="1:13" ht="39" customHeight="1" x14ac:dyDescent="0.25">
      <c r="A12" s="52"/>
      <c r="B12" s="70"/>
      <c r="C12" s="17" t="s">
        <v>81</v>
      </c>
      <c r="D12" s="25" t="s">
        <v>79</v>
      </c>
      <c r="E12" s="50"/>
      <c r="F12" s="43" t="s">
        <v>88</v>
      </c>
      <c r="G12" s="79" t="s">
        <v>17</v>
      </c>
      <c r="H12" s="22" t="s">
        <v>125</v>
      </c>
      <c r="M12" s="8"/>
    </row>
    <row r="13" spans="1:13" ht="39.75" customHeight="1" thickBot="1" x14ac:dyDescent="0.3">
      <c r="A13" s="52"/>
      <c r="B13" s="71"/>
      <c r="C13" s="16" t="s">
        <v>45</v>
      </c>
      <c r="D13" s="25" t="s">
        <v>80</v>
      </c>
      <c r="E13" s="50"/>
      <c r="F13" s="43" t="s">
        <v>127</v>
      </c>
      <c r="G13" s="79" t="s">
        <v>17</v>
      </c>
      <c r="H13" s="22" t="s">
        <v>132</v>
      </c>
      <c r="M13" s="8"/>
    </row>
    <row r="14" spans="1:13" ht="18" customHeight="1" x14ac:dyDescent="0.25">
      <c r="A14" s="46" t="s">
        <v>92</v>
      </c>
      <c r="B14" s="45"/>
      <c r="C14" s="45"/>
      <c r="D14" s="45"/>
      <c r="E14" s="45"/>
      <c r="F14" s="45"/>
      <c r="G14" s="116"/>
      <c r="H14" s="44"/>
    </row>
    <row r="15" spans="1:13" ht="28.5" customHeight="1" thickBot="1" x14ac:dyDescent="0.3">
      <c r="A15" s="106" t="s">
        <v>0</v>
      </c>
      <c r="B15" s="107" t="s">
        <v>1</v>
      </c>
      <c r="C15" s="108" t="s">
        <v>7</v>
      </c>
      <c r="D15" s="107" t="s">
        <v>32</v>
      </c>
      <c r="E15" s="107" t="s">
        <v>12</v>
      </c>
      <c r="F15" s="107" t="s">
        <v>142</v>
      </c>
      <c r="G15" s="107" t="s">
        <v>12</v>
      </c>
      <c r="H15" s="109" t="s">
        <v>21</v>
      </c>
    </row>
    <row r="16" spans="1:13" ht="44.25" customHeight="1" x14ac:dyDescent="0.25">
      <c r="A16" s="142" t="s">
        <v>107</v>
      </c>
      <c r="B16" s="144" t="s">
        <v>108</v>
      </c>
      <c r="C16" s="144" t="s">
        <v>46</v>
      </c>
      <c r="D16" s="26" t="s">
        <v>56</v>
      </c>
      <c r="E16" s="9"/>
      <c r="F16" s="19" t="s">
        <v>55</v>
      </c>
      <c r="G16" s="80" t="s">
        <v>17</v>
      </c>
      <c r="H16" s="130" t="s">
        <v>119</v>
      </c>
      <c r="I16" s="3"/>
    </row>
    <row r="17" spans="1:9" ht="49.5" customHeight="1" x14ac:dyDescent="0.25">
      <c r="A17" s="145"/>
      <c r="B17" s="146"/>
      <c r="C17" s="146"/>
      <c r="D17" s="26" t="s">
        <v>57</v>
      </c>
      <c r="E17" s="9"/>
      <c r="F17" s="19" t="s">
        <v>122</v>
      </c>
      <c r="G17" s="79" t="s">
        <v>20</v>
      </c>
      <c r="H17" s="131"/>
      <c r="I17" s="3"/>
    </row>
    <row r="18" spans="1:9" ht="15.75" x14ac:dyDescent="0.25">
      <c r="A18" s="85" t="s">
        <v>93</v>
      </c>
      <c r="B18" s="86"/>
      <c r="C18" s="86"/>
      <c r="D18" s="86"/>
      <c r="E18" s="86"/>
      <c r="F18" s="86"/>
      <c r="G18" s="86"/>
      <c r="H18" s="135"/>
    </row>
    <row r="19" spans="1:9" ht="26.25" thickBot="1" x14ac:dyDescent="0.3">
      <c r="A19" s="103" t="s">
        <v>0</v>
      </c>
      <c r="B19" s="94" t="s">
        <v>1</v>
      </c>
      <c r="C19" s="104" t="s">
        <v>6</v>
      </c>
      <c r="D19" s="94" t="s">
        <v>32</v>
      </c>
      <c r="E19" s="94" t="s">
        <v>12</v>
      </c>
      <c r="F19" s="94" t="s">
        <v>142</v>
      </c>
      <c r="G19" s="94" t="s">
        <v>12</v>
      </c>
      <c r="H19" s="105" t="s">
        <v>21</v>
      </c>
    </row>
    <row r="20" spans="1:9" ht="38.25" x14ac:dyDescent="0.25">
      <c r="A20" s="53" t="s">
        <v>99</v>
      </c>
      <c r="B20" s="43" t="s">
        <v>101</v>
      </c>
      <c r="C20" s="17" t="s">
        <v>47</v>
      </c>
      <c r="D20" s="123" t="s">
        <v>71</v>
      </c>
      <c r="F20" s="121" t="s">
        <v>64</v>
      </c>
      <c r="G20" s="117" t="s">
        <v>17</v>
      </c>
      <c r="H20" s="132" t="s">
        <v>133</v>
      </c>
    </row>
    <row r="21" spans="1:9" ht="51" x14ac:dyDescent="0.25">
      <c r="A21" s="55"/>
      <c r="B21" s="43" t="s">
        <v>102</v>
      </c>
      <c r="C21" s="17" t="s">
        <v>48</v>
      </c>
      <c r="D21" s="124" t="s">
        <v>69</v>
      </c>
      <c r="F21" s="118" t="s">
        <v>65</v>
      </c>
      <c r="G21" s="79" t="s">
        <v>17</v>
      </c>
      <c r="H21" s="132" t="s">
        <v>134</v>
      </c>
    </row>
    <row r="22" spans="1:9" ht="51" x14ac:dyDescent="0.25">
      <c r="A22" s="55"/>
      <c r="B22" s="43" t="s">
        <v>49</v>
      </c>
      <c r="C22" s="17" t="s">
        <v>50</v>
      </c>
      <c r="D22" s="124" t="s">
        <v>72</v>
      </c>
      <c r="F22" s="118" t="s">
        <v>73</v>
      </c>
      <c r="G22" s="79" t="s">
        <v>17</v>
      </c>
      <c r="H22" s="132" t="s">
        <v>135</v>
      </c>
    </row>
    <row r="23" spans="1:9" ht="53.25" customHeight="1" x14ac:dyDescent="0.25">
      <c r="A23" s="55"/>
      <c r="B23" s="43" t="s">
        <v>113</v>
      </c>
      <c r="C23" s="17" t="s">
        <v>51</v>
      </c>
      <c r="D23" s="124" t="s">
        <v>70</v>
      </c>
      <c r="F23" s="118" t="s">
        <v>66</v>
      </c>
      <c r="G23" s="79" t="s">
        <v>17</v>
      </c>
      <c r="H23" s="132" t="s">
        <v>136</v>
      </c>
    </row>
    <row r="24" spans="1:9" ht="76.5" x14ac:dyDescent="0.25">
      <c r="A24" s="58"/>
      <c r="B24" s="72"/>
      <c r="C24" s="5" t="s">
        <v>52</v>
      </c>
      <c r="D24" s="119" t="s">
        <v>68</v>
      </c>
      <c r="E24" s="2"/>
      <c r="F24" s="122" t="s">
        <v>67</v>
      </c>
      <c r="G24" s="79" t="s">
        <v>17</v>
      </c>
      <c r="H24" s="133" t="s">
        <v>137</v>
      </c>
    </row>
    <row r="25" spans="1:9" ht="76.5" x14ac:dyDescent="0.25">
      <c r="A25" s="73" t="s">
        <v>100</v>
      </c>
      <c r="B25" s="15" t="s">
        <v>103</v>
      </c>
      <c r="C25" s="15" t="s">
        <v>8</v>
      </c>
      <c r="D25" s="13" t="s">
        <v>60</v>
      </c>
      <c r="E25" s="38"/>
      <c r="F25" s="20" t="s">
        <v>61</v>
      </c>
      <c r="G25" s="79" t="s">
        <v>17</v>
      </c>
      <c r="H25" s="134" t="s">
        <v>138</v>
      </c>
      <c r="I25" s="3"/>
    </row>
    <row r="26" spans="1:9" ht="25.5" x14ac:dyDescent="0.25">
      <c r="A26" s="39"/>
      <c r="B26" s="17" t="s">
        <v>104</v>
      </c>
      <c r="C26" s="17" t="s">
        <v>9</v>
      </c>
      <c r="D26" s="13" t="s">
        <v>14</v>
      </c>
      <c r="E26" s="24" t="s">
        <v>24</v>
      </c>
      <c r="F26" s="20" t="s">
        <v>28</v>
      </c>
      <c r="G26" s="79" t="s">
        <v>17</v>
      </c>
      <c r="H26" s="127" t="s">
        <v>141</v>
      </c>
    </row>
    <row r="27" spans="1:9" ht="38.25" x14ac:dyDescent="0.25">
      <c r="A27" s="39"/>
      <c r="B27" s="17" t="s">
        <v>105</v>
      </c>
      <c r="C27" s="96" t="s">
        <v>10</v>
      </c>
      <c r="D27" s="13" t="s">
        <v>15</v>
      </c>
      <c r="E27" s="24" t="s">
        <v>23</v>
      </c>
      <c r="F27" s="20" t="s">
        <v>27</v>
      </c>
      <c r="G27" s="79" t="s">
        <v>17</v>
      </c>
      <c r="H27" s="127" t="s">
        <v>139</v>
      </c>
    </row>
    <row r="28" spans="1:9" ht="25.5" x14ac:dyDescent="0.25">
      <c r="A28" s="39"/>
      <c r="B28" s="96" t="s">
        <v>106</v>
      </c>
      <c r="C28" s="96" t="s">
        <v>11</v>
      </c>
      <c r="D28" s="13" t="s">
        <v>25</v>
      </c>
      <c r="E28" s="54"/>
      <c r="F28" s="20" t="s">
        <v>26</v>
      </c>
      <c r="G28" s="79" t="s">
        <v>17</v>
      </c>
      <c r="H28" s="127" t="s">
        <v>140</v>
      </c>
    </row>
    <row r="29" spans="1:9" ht="39" thickBot="1" x14ac:dyDescent="0.3">
      <c r="A29" s="39"/>
      <c r="B29" s="70"/>
      <c r="C29" s="4" t="s">
        <v>31</v>
      </c>
      <c r="D29" s="82" t="s">
        <v>62</v>
      </c>
      <c r="E29" s="54"/>
      <c r="F29" s="57" t="s">
        <v>63</v>
      </c>
      <c r="G29" s="88" t="s">
        <v>17</v>
      </c>
      <c r="H29" s="56"/>
    </row>
    <row r="30" spans="1:9" ht="15.75" x14ac:dyDescent="0.25">
      <c r="A30" s="42" t="s">
        <v>94</v>
      </c>
      <c r="B30" s="41"/>
      <c r="C30" s="41"/>
      <c r="D30" s="41"/>
      <c r="E30" s="41"/>
      <c r="F30" s="41"/>
      <c r="G30" s="41"/>
      <c r="H30" s="40"/>
    </row>
    <row r="31" spans="1:9" ht="26.25" thickBot="1" x14ac:dyDescent="0.3">
      <c r="A31" s="113" t="s">
        <v>0</v>
      </c>
      <c r="B31" s="95" t="s">
        <v>1</v>
      </c>
      <c r="C31" s="114" t="s">
        <v>6</v>
      </c>
      <c r="D31" s="95" t="s">
        <v>32</v>
      </c>
      <c r="E31" s="95" t="s">
        <v>12</v>
      </c>
      <c r="F31" s="95" t="s">
        <v>142</v>
      </c>
      <c r="G31" s="95" t="s">
        <v>12</v>
      </c>
      <c r="H31" s="115" t="s">
        <v>21</v>
      </c>
    </row>
    <row r="32" spans="1:9" ht="25.5" x14ac:dyDescent="0.25">
      <c r="A32" s="142" t="s">
        <v>97</v>
      </c>
      <c r="B32" s="144" t="s">
        <v>98</v>
      </c>
      <c r="C32" s="27" t="s">
        <v>2</v>
      </c>
      <c r="D32" s="83" t="s">
        <v>89</v>
      </c>
      <c r="E32" s="90"/>
      <c r="F32" s="6" t="s">
        <v>121</v>
      </c>
      <c r="G32" s="117" t="s">
        <v>17</v>
      </c>
      <c r="H32" s="128"/>
      <c r="I32" s="3"/>
    </row>
    <row r="33" spans="1:9" ht="40.5" customHeight="1" x14ac:dyDescent="0.25">
      <c r="A33" s="143"/>
      <c r="B33" s="136"/>
      <c r="C33" s="27" t="s">
        <v>53</v>
      </c>
      <c r="D33" s="96" t="s">
        <v>13</v>
      </c>
      <c r="E33" s="90"/>
      <c r="F33" s="120" t="s">
        <v>144</v>
      </c>
      <c r="G33" s="79" t="s">
        <v>17</v>
      </c>
      <c r="H33" s="128"/>
      <c r="I33" s="3"/>
    </row>
    <row r="34" spans="1:9" ht="51" x14ac:dyDescent="0.25">
      <c r="A34" s="18"/>
      <c r="B34" s="17" t="s">
        <v>115</v>
      </c>
      <c r="C34" s="74" t="s">
        <v>54</v>
      </c>
      <c r="D34" s="92" t="s">
        <v>54</v>
      </c>
      <c r="E34" s="90"/>
      <c r="F34" s="91" t="s">
        <v>120</v>
      </c>
      <c r="G34" s="79" t="s">
        <v>17</v>
      </c>
      <c r="H34" s="128"/>
      <c r="I34" s="3"/>
    </row>
    <row r="35" spans="1:9" ht="55.5" customHeight="1" thickBot="1" x14ac:dyDescent="0.3">
      <c r="A35" s="75"/>
      <c r="B35" s="74" t="s">
        <v>116</v>
      </c>
      <c r="C35" s="76"/>
      <c r="D35" s="17"/>
      <c r="E35" s="38"/>
      <c r="F35" s="38"/>
      <c r="G35" s="88"/>
      <c r="H35" s="125"/>
      <c r="I35" s="3"/>
    </row>
    <row r="36" spans="1:9" ht="15.75" x14ac:dyDescent="0.25">
      <c r="A36" s="97" t="s">
        <v>95</v>
      </c>
      <c r="B36" s="98"/>
      <c r="C36" s="98"/>
      <c r="D36" s="98"/>
      <c r="E36" s="98"/>
      <c r="F36" s="98"/>
      <c r="G36" s="78"/>
      <c r="H36" s="99"/>
    </row>
    <row r="37" spans="1:9" ht="26.25" thickBot="1" x14ac:dyDescent="0.3">
      <c r="A37" s="100" t="s">
        <v>0</v>
      </c>
      <c r="B37" s="89" t="s">
        <v>1</v>
      </c>
      <c r="C37" s="101" t="s">
        <v>6</v>
      </c>
      <c r="D37" s="89" t="s">
        <v>32</v>
      </c>
      <c r="E37" s="89" t="s">
        <v>12</v>
      </c>
      <c r="F37" s="89" t="s">
        <v>142</v>
      </c>
      <c r="G37" s="89" t="s">
        <v>12</v>
      </c>
      <c r="H37" s="102" t="s">
        <v>21</v>
      </c>
    </row>
    <row r="38" spans="1:9" ht="41.25" customHeight="1" x14ac:dyDescent="0.25">
      <c r="A38" s="37" t="s">
        <v>96</v>
      </c>
      <c r="B38" s="144" t="s">
        <v>114</v>
      </c>
      <c r="C38" s="36" t="s">
        <v>16</v>
      </c>
      <c r="D38" s="13" t="s">
        <v>58</v>
      </c>
      <c r="E38" s="35"/>
      <c r="F38" s="20" t="s">
        <v>118</v>
      </c>
      <c r="G38" s="87" t="s">
        <v>17</v>
      </c>
      <c r="H38" s="129"/>
    </row>
    <row r="39" spans="1:9" ht="42.75" customHeight="1" thickBot="1" x14ac:dyDescent="0.3">
      <c r="A39" s="34"/>
      <c r="B39" s="137"/>
      <c r="C39" s="12" t="s">
        <v>3</v>
      </c>
      <c r="D39" s="14" t="s">
        <v>59</v>
      </c>
      <c r="E39" s="33"/>
      <c r="F39" s="21" t="s">
        <v>117</v>
      </c>
      <c r="G39" s="88" t="s">
        <v>17</v>
      </c>
      <c r="H39" s="126"/>
    </row>
    <row r="40" spans="1:9" x14ac:dyDescent="0.25">
      <c r="B40" s="32"/>
    </row>
    <row r="41" spans="1:9" ht="15.75" hidden="1" thickBot="1" x14ac:dyDescent="0.3">
      <c r="B41" s="138" t="s">
        <v>4</v>
      </c>
      <c r="C41" s="31" t="s">
        <v>5</v>
      </c>
      <c r="D41" s="59" t="e">
        <f>#REF!</f>
        <v>#REF!</v>
      </c>
    </row>
    <row r="42" spans="1:9" ht="15.75" hidden="1" thickBot="1" x14ac:dyDescent="0.3">
      <c r="B42" s="139"/>
      <c r="C42" s="30" t="s">
        <v>33</v>
      </c>
      <c r="D42" s="60" t="e">
        <f>#REF!</f>
        <v>#REF!</v>
      </c>
    </row>
    <row r="43" spans="1:9" ht="15.75" hidden="1" thickBot="1" x14ac:dyDescent="0.3">
      <c r="B43" s="139"/>
      <c r="C43" s="30" t="s">
        <v>34</v>
      </c>
      <c r="D43" s="59" t="e">
        <f>#REF!+#REF!</f>
        <v>#REF!</v>
      </c>
    </row>
    <row r="44" spans="1:9" ht="15.75" hidden="1" thickBot="1" x14ac:dyDescent="0.3">
      <c r="B44" s="139"/>
      <c r="C44" s="61" t="s">
        <v>30</v>
      </c>
      <c r="D44" s="62" t="e">
        <f>D45+D46</f>
        <v>#REF!</v>
      </c>
    </row>
    <row r="45" spans="1:9" hidden="1" x14ac:dyDescent="0.25">
      <c r="B45" s="140"/>
      <c r="C45" s="63" t="s">
        <v>35</v>
      </c>
      <c r="D45" s="64" t="e">
        <f>#REF!+#REF!</f>
        <v>#REF!</v>
      </c>
    </row>
    <row r="46" spans="1:9" ht="15.75" hidden="1" thickBot="1" x14ac:dyDescent="0.3">
      <c r="B46" s="140"/>
      <c r="C46" s="65" t="s">
        <v>36</v>
      </c>
      <c r="D46" s="66" t="e">
        <f>#REF!</f>
        <v>#REF!</v>
      </c>
    </row>
    <row r="47" spans="1:9" ht="15.75" hidden="1" thickBot="1" x14ac:dyDescent="0.3">
      <c r="B47" s="141"/>
      <c r="C47" s="67" t="s">
        <v>29</v>
      </c>
      <c r="D47" s="68" t="e">
        <f>SUM(D41:D44)</f>
        <v>#REF!</v>
      </c>
      <c r="E47" s="69"/>
      <c r="F47" s="69"/>
      <c r="G47" s="69"/>
      <c r="H47" s="69"/>
    </row>
    <row r="49" spans="4:8" x14ac:dyDescent="0.25">
      <c r="E49" s="28">
        <v>24.19</v>
      </c>
      <c r="F49" s="28"/>
      <c r="G49" s="28"/>
      <c r="H49" s="28"/>
    </row>
    <row r="50" spans="4:8" x14ac:dyDescent="0.25">
      <c r="E50" s="29">
        <v>71</v>
      </c>
      <c r="F50" s="29"/>
      <c r="G50" s="29"/>
      <c r="H50" s="29"/>
    </row>
    <row r="51" spans="4:8" x14ac:dyDescent="0.25">
      <c r="E51" s="29">
        <v>3634</v>
      </c>
      <c r="F51" s="29"/>
      <c r="G51" s="29"/>
      <c r="H51" s="29"/>
    </row>
    <row r="52" spans="4:8" x14ac:dyDescent="0.25">
      <c r="D52" s="77"/>
      <c r="E52" s="29"/>
      <c r="F52" s="29"/>
      <c r="G52" s="29"/>
      <c r="H52" s="29"/>
    </row>
  </sheetData>
  <mergeCells count="10">
    <mergeCell ref="G1:H1"/>
    <mergeCell ref="B38:B39"/>
    <mergeCell ref="B41:B47"/>
    <mergeCell ref="C16:C17"/>
    <mergeCell ref="B16:B17"/>
    <mergeCell ref="A16:A17"/>
    <mergeCell ref="B5:B6"/>
    <mergeCell ref="A5:A7"/>
    <mergeCell ref="A32:A33"/>
    <mergeCell ref="B32:B33"/>
  </mergeCells>
  <conditionalFormatting sqref="M4">
    <cfRule type="colorScale" priority="31">
      <colorScale>
        <cfvo type="min"/>
        <cfvo type="max"/>
        <color rgb="FFFF0000"/>
        <color rgb="FFFFEF9C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">
    <cfRule type="containsText" dxfId="17" priority="21" operator="containsText" text="On track">
      <formula>NOT(ISERROR(SEARCH("On track",G35)))</formula>
    </cfRule>
  </conditionalFormatting>
  <conditionalFormatting sqref="G16:G17">
    <cfRule type="containsText" dxfId="16" priority="15" operator="containsText" text="On track">
      <formula>NOT(ISERROR(SEARCH("On track",G16)))</formula>
    </cfRule>
  </conditionalFormatting>
  <conditionalFormatting sqref="G38:G39">
    <cfRule type="containsText" dxfId="15" priority="12" operator="containsText" text="On track">
      <formula>NOT(ISERROR(SEARCH("On track",G38)))</formula>
    </cfRule>
  </conditionalFormatting>
  <conditionalFormatting sqref="G20:G29">
    <cfRule type="containsText" dxfId="14" priority="9" operator="containsText" text="On track">
      <formula>NOT(ISERROR(SEARCH("On track",G20)))</formula>
    </cfRule>
  </conditionalFormatting>
  <conditionalFormatting sqref="G32:G34">
    <cfRule type="containsText" dxfId="13" priority="6" operator="containsText" text="On track">
      <formula>NOT(ISERROR(SEARCH("On track",G32)))</formula>
    </cfRule>
  </conditionalFormatting>
  <conditionalFormatting sqref="G5:G13">
    <cfRule type="containsText" dxfId="12" priority="3" operator="containsText" text="On track">
      <formula>NOT(ISERROR(SEARCH("On track",G5)))</formula>
    </cfRule>
  </conditionalFormatting>
  <dataValidations count="2">
    <dataValidation type="list" allowBlank="1" showInputMessage="1" showErrorMessage="1" sqref="G38:G39 G5:G13 G20:G29 G16:G17 G32:G35">
      <formula1>$J$3:$J$6</formula1>
    </dataValidation>
    <dataValidation type="list" allowBlank="1" showInputMessage="1" showErrorMessage="1" sqref="E26:E27">
      <formula1>indi</formula1>
    </dataValidation>
  </dataValidations>
  <pageMargins left="0.31496062992125984" right="0.31496062992125984" top="0.35433070866141736" bottom="0.35433070866141736" header="0.31496062992125984" footer="0.31496062992125984"/>
  <pageSetup paperSize="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5BB4AB43-F89C-4907-9482-BC7CA76F0B99}">
            <xm:f>NOT(ISERROR(SEARCH($J$6,G35)))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0" operator="containsText" id="{8212949D-25F6-4C0D-A2BF-466296B98FC4}">
            <xm:f>NOT(ISERROR(SEARCH($J$5,G35)))</xm:f>
            <xm:f>$J$5</xm:f>
            <x14:dxf>
              <fill>
                <patternFill>
                  <bgColor rgb="FFFFC000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3" operator="containsText" id="{E73694BB-7D9B-4611-B483-BE61EEA327B8}">
            <xm:f>NOT(ISERROR(SEARCH($J$6,G16)))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4" operator="containsText" id="{9EBAD1D6-60C7-4FDF-9E6B-4E15DD7586A6}">
            <xm:f>NOT(ISERROR(SEARCH($J$5,G16)))</xm:f>
            <xm:f>$J$5</xm:f>
            <x14:dxf>
              <fill>
                <patternFill>
                  <bgColor rgb="FFFFC000"/>
                </patternFill>
              </fill>
            </x14:dxf>
          </x14:cfRule>
          <xm:sqref>G16:G17</xm:sqref>
        </x14:conditionalFormatting>
        <x14:conditionalFormatting xmlns:xm="http://schemas.microsoft.com/office/excel/2006/main">
          <x14:cfRule type="containsText" priority="10" operator="containsText" id="{734A3651-7E04-45DD-A676-6D4A8C0E4FFB}">
            <xm:f>NOT(ISERROR(SEARCH($J$6,G38)))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1" operator="containsText" id="{A8644137-CD1B-488B-B796-AD69ECF53601}">
            <xm:f>NOT(ISERROR(SEARCH($J$5,G38)))</xm:f>
            <xm:f>$J$5</xm:f>
            <x14:dxf>
              <fill>
                <patternFill>
                  <bgColor rgb="FFFFC000"/>
                </patternFill>
              </fill>
            </x14:dxf>
          </x14:cfRule>
          <xm:sqref>G38:G39</xm:sqref>
        </x14:conditionalFormatting>
        <x14:conditionalFormatting xmlns:xm="http://schemas.microsoft.com/office/excel/2006/main">
          <x14:cfRule type="containsText" priority="7" operator="containsText" id="{071E5500-A312-4904-A86D-B077E3C0D6CE}">
            <xm:f>NOT(ISERROR(SEARCH($J$6,G20)))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0BBDD8D7-20F0-4D8C-8A3A-D701604D70E9}">
            <xm:f>NOT(ISERROR(SEARCH($J$5,G20)))</xm:f>
            <xm:f>$J$5</xm:f>
            <x14:dxf>
              <fill>
                <patternFill>
                  <bgColor rgb="FFFFC000"/>
                </patternFill>
              </fill>
            </x14:dxf>
          </x14:cfRule>
          <xm:sqref>G20:G29</xm:sqref>
        </x14:conditionalFormatting>
        <x14:conditionalFormatting xmlns:xm="http://schemas.microsoft.com/office/excel/2006/main">
          <x14:cfRule type="containsText" priority="4" operator="containsText" id="{3BFE37D2-5C5D-40C2-B87B-8414A10522DF}">
            <xm:f>NOT(ISERROR(SEARCH($J$6,G32)))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A01E29DF-E77E-4FCC-A531-AF3615754FE6}">
            <xm:f>NOT(ISERROR(SEARCH($J$5,G32)))</xm:f>
            <xm:f>$J$5</xm:f>
            <x14:dxf>
              <fill>
                <patternFill>
                  <bgColor rgb="FFFFC000"/>
                </patternFill>
              </fill>
            </x14:dxf>
          </x14:cfRule>
          <xm:sqref>G32:G34</xm:sqref>
        </x14:conditionalFormatting>
        <x14:conditionalFormatting xmlns:xm="http://schemas.microsoft.com/office/excel/2006/main">
          <x14:cfRule type="containsText" priority="1" operator="containsText" id="{CF0E3976-1966-44E9-962A-31F982990108}">
            <xm:f>NOT(ISERROR(SEARCH($J$6,G5)))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7970C5EB-3A86-4060-B061-6D9EB670A039}">
            <xm:f>NOT(ISERROR(SEARCH($J$5,G5)))</xm:f>
            <xm:f>$J$5</xm:f>
            <x14:dxf>
              <fill>
                <patternFill>
                  <bgColor rgb="FFFFC000"/>
                </patternFill>
              </fill>
            </x14:dxf>
          </x14:cfRule>
          <xm:sqref>G5:G13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WZ RL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2016-03-01T01:17:16Z</dcterms:modified>
</cp:coreProperties>
</file>