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PL Other" sheetId="4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28" i="4" l="1"/>
  <c r="D26" i="4"/>
  <c r="D25" i="4"/>
  <c r="D29" i="4"/>
  <c r="D27" i="4" l="1"/>
  <c r="D30" i="4" s="1"/>
</calcChain>
</file>

<file path=xl/sharedStrings.xml><?xml version="1.0" encoding="utf-8"?>
<sst xmlns="http://schemas.openxmlformats.org/spreadsheetml/2006/main" count="119" uniqueCount="78">
  <si>
    <t>Function</t>
  </si>
  <si>
    <t>Description</t>
  </si>
  <si>
    <t>Deliverables / Milestones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</si>
  <si>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</si>
  <si>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</si>
  <si>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</si>
  <si>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Prepare reports, including briefs to senior DEPI management on time as required.</t>
  </si>
  <si>
    <t>Provide advice and support to licensing on licence applications, variations and conditions within 14 days of receipt of request.</t>
  </si>
  <si>
    <t>Respond to all industry requests or comments within 20 working days.</t>
  </si>
  <si>
    <t xml:space="preserve">Work with aquaculture licence holders to facilitate development of a viable aquaculture industry, including development of an aquaculture forum before November. </t>
  </si>
  <si>
    <t>All data entered in the data base within 3 working days of receipt of dockets.</t>
  </si>
  <si>
    <t xml:space="preserve">All requests for data provided within 5 working days. </t>
  </si>
  <si>
    <t>FCRSC meeting agenda and papers circulated two weeks in advance of meetings.</t>
  </si>
  <si>
    <t>FCRSC minutes prepared and circulated within 7 working days of meetings.</t>
  </si>
  <si>
    <t>Prospective cost recovery system</t>
  </si>
  <si>
    <t>Liaise with water authorities, EPA and other agencies  on water quality issues as required.</t>
  </si>
  <si>
    <t>Liaise with licence holders, local councils and water authorities as required.</t>
  </si>
  <si>
    <t>Aquaculture (PL - Other) Fishery - Schedule of Cost Recoverable Fisheries Regulatory Services</t>
  </si>
  <si>
    <t>Traffic light</t>
  </si>
  <si>
    <t>Number and source of requests reported.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</si>
  <si>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</si>
  <si>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</si>
  <si>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</si>
  <si>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</si>
  <si>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</si>
  <si>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</si>
  <si>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</si>
  <si>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</si>
  <si>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</si>
  <si>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TOTAL</t>
  </si>
  <si>
    <t>Administration Services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</si>
  <si>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</si>
  <si>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</si>
  <si>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</si>
  <si>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</si>
  <si>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</si>
  <si>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t>No. of inspections planned and complete in final report</t>
  </si>
  <si>
    <t>Meeting dates and minutes reported twice yearly.</t>
  </si>
  <si>
    <t xml:space="preserve">Minutes completed and published. </t>
  </si>
  <si>
    <t xml:space="preserve">Source and number of reports prepared </t>
  </si>
  <si>
    <t>Source and number of requests</t>
  </si>
  <si>
    <t>Number of requests and response time</t>
  </si>
  <si>
    <t>Source and number of issues</t>
  </si>
  <si>
    <t>Source and number of liaisons</t>
  </si>
  <si>
    <t>Activity that promotes development of the aquaculture sector
(note this may be across multiple licence classes)</t>
  </si>
  <si>
    <t>All entries reported with timeframe.</t>
  </si>
  <si>
    <t xml:space="preserve">Number of inspections for Private Land - Other reported annually. </t>
  </si>
  <si>
    <t>Type of offences for Private Land - Other reported at end of year (final report).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</si>
  <si>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</si>
  <si>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</si>
  <si>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</si>
  <si>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</si>
  <si>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</si>
  <si>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</si>
  <si>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</si>
  <si>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</si>
  <si>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</si>
  <si>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</si>
  <si>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 Operational management of aquaculture fisheries</t>
  </si>
  <si>
    <t>3.1.1 Preparation of briefs and advice papers, and other activities regarding management of aquaculture operations.</t>
  </si>
  <si>
    <t>3.1.2 Stakeholder services and engagement (e.g. responding to requests for information) – requests are often of a technical and time-consuming nature.</t>
  </si>
  <si>
    <t>3.1.3 Management of urgent safety issues and (e.g. floods).</t>
  </si>
  <si>
    <t>Total after small operator concession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</si>
  <si>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</si>
  <si>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</si>
  <si>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1 inspection has been completed</t>
  </si>
  <si>
    <t>No requests were received</t>
  </si>
  <si>
    <t>Held an aquaculture forum in August 2015 and working to advance representation for the sector</t>
  </si>
  <si>
    <r>
      <t xml:space="preserve">No. of requests received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>N/A</t>
    </r>
  </si>
  <si>
    <r>
      <t xml:space="preserve">No. of entries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</si>
  <si>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r>
      <t xml:space="preserve">No. and date of industry meetings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No. and type of other activities </t>
    </r>
    <r>
      <rPr>
        <b/>
        <sz val="10"/>
        <color theme="1"/>
        <rFont val="Arial"/>
        <family val="2"/>
      </rPr>
      <t>NIL</t>
    </r>
  </si>
  <si>
    <r>
      <t xml:space="preserve">No. of requests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request sources </t>
    </r>
    <r>
      <rPr>
        <b/>
        <sz val="10"/>
        <color theme="1"/>
        <rFont val="Arial"/>
        <family val="2"/>
      </rPr>
      <t>N/A</t>
    </r>
  </si>
  <si>
    <r>
      <t xml:space="preserve">No. of reports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report types </t>
    </r>
    <r>
      <rPr>
        <b/>
        <sz val="10"/>
        <color theme="1"/>
        <rFont val="Arial"/>
        <family val="2"/>
      </rPr>
      <t>N/A</t>
    </r>
  </si>
  <si>
    <r>
      <t xml:space="preserve">List of issues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issues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number resolved </t>
    </r>
    <r>
      <rPr>
        <b/>
        <sz val="10"/>
        <color theme="1"/>
        <rFont val="Arial"/>
        <family val="2"/>
      </rPr>
      <t>N/A</t>
    </r>
  </si>
  <si>
    <r>
      <t xml:space="preserve">List of issues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issues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Number resolved</t>
    </r>
    <r>
      <rPr>
        <b/>
        <sz val="10"/>
        <color theme="1"/>
        <rFont val="Arial"/>
        <family val="2"/>
      </rPr>
      <t xml:space="preserve"> N/A</t>
    </r>
  </si>
  <si>
    <r>
      <t xml:space="preserve">No. of requests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No. timeframe met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N/A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</si>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</sst>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0" fillId="0" borderId="3" xfId="0" applyBorder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7" xfId="0" applyBorder="1"/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9" borderId="8" xfId="0" applyFont="1" applyFill="1" applyBorder="1"/>
    <xf numFmtId="0" fontId="0" fillId="9" borderId="9" xfId="0" applyFill="1" applyBorder="1"/>
    <xf numFmtId="0" fontId="0" fillId="9" borderId="10" xfId="0" applyFill="1" applyBorder="1"/>
    <xf numFmtId="0" fontId="7" fillId="0" borderId="0" xfId="0" applyFont="1" applyBorder="1" applyAlignment="1">
      <alignment horizontal="left" vertical="top" wrapText="1"/>
    </xf>
    <xf numFmtId="0" fontId="8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6" fillId="8" borderId="8" xfId="0" applyFont="1" applyFill="1" applyBorder="1"/>
    <xf numFmtId="0" fontId="0" fillId="8" borderId="9" xfId="0" applyFill="1" applyBorder="1"/>
    <xf numFmtId="0" fontId="6" fillId="7" borderId="8" xfId="0" applyFont="1" applyFill="1" applyBorder="1"/>
    <xf numFmtId="0" fontId="0" fillId="7" borderId="9" xfId="0" applyFill="1" applyBorder="1"/>
    <xf numFmtId="0" fontId="6" fillId="2" borderId="8" xfId="0" applyFont="1" applyFill="1" applyBorder="1"/>
    <xf numFmtId="0" fontId="8" fillId="0" borderId="0" xfId="0" applyFont="1"/>
    <xf numFmtId="0" fontId="0" fillId="8" borderId="10" xfId="0" applyFill="1" applyBorder="1"/>
    <xf numFmtId="0" fontId="0" fillId="7" borderId="10" xfId="0" applyFill="1" applyBorder="1"/>
    <xf numFmtId="0" fontId="1" fillId="0" borderId="0" xfId="0" applyFont="1" applyBorder="1"/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164" fontId="4" fillId="0" borderId="25" xfId="1" applyNumberFormat="1" applyFont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164" fontId="4" fillId="0" borderId="19" xfId="1" applyNumberFormat="1" applyFont="1" applyBorder="1" applyAlignment="1"/>
    <xf numFmtId="0" fontId="11" fillId="0" borderId="23" xfId="0" applyFont="1" applyBorder="1" applyAlignment="1">
      <alignment vertical="center"/>
    </xf>
    <xf numFmtId="164" fontId="11" fillId="0" borderId="19" xfId="1" applyNumberFormat="1" applyFont="1" applyBorder="1" applyAlignment="1">
      <alignment vertical="top" wrapText="1"/>
    </xf>
    <xf numFmtId="0" fontId="11" fillId="0" borderId="20" xfId="0" applyFont="1" applyBorder="1" applyAlignment="1">
      <alignment vertical="center"/>
    </xf>
    <xf numFmtId="164" fontId="11" fillId="0" borderId="24" xfId="1" applyNumberFormat="1" applyFont="1" applyBorder="1" applyAlignment="1">
      <alignment vertical="top" wrapText="1"/>
    </xf>
    <xf numFmtId="0" fontId="3" fillId="0" borderId="16" xfId="0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0" fontId="0" fillId="0" borderId="11" xfId="0" applyBorder="1"/>
    <xf numFmtId="0" fontId="0" fillId="0" borderId="20" xfId="0" applyBorder="1"/>
    <xf numFmtId="0" fontId="5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0" xfId="0" applyFont="1" applyBorder="1"/>
    <xf numFmtId="164" fontId="4" fillId="0" borderId="18" xfId="1" applyNumberFormat="1" applyFont="1" applyBorder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9" xfId="0" applyFill="1" applyBorder="1"/>
    <xf numFmtId="0" fontId="0" fillId="2" borderId="10" xfId="0" applyFill="1" applyBorder="1"/>
    <xf numFmtId="0" fontId="12" fillId="0" borderId="25" xfId="0" applyFont="1" applyBorder="1" applyAlignment="1">
      <alignment vertical="center"/>
    </xf>
    <xf numFmtId="164" fontId="12" fillId="0" borderId="16" xfId="1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9" workbookViewId="0">
      <selection activeCell="A25" sqref="A25:XFD31"/>
    </sheetView>
  </sheetViews>
  <sheetFormatPr defaultRowHeight="15" x14ac:dyDescent="0.25"/>
  <cols>
    <col min="1" max="1" width="13.28515625" customWidth="1"/>
    <col min="2" max="2" width="35.42578125" customWidth="1"/>
    <col min="3" max="3" width="33.5703125" customWidth="1"/>
    <col min="4" max="4" width="20.85546875" customWidth="1"/>
    <col min="5" max="5" width="52.7109375" customWidth="1"/>
    <col min="6" max="6" width="9.140625" customWidth="1"/>
    <col min="7" max="7" width="21.42578125" customWidth="1"/>
  </cols>
  <sheetData>
    <row r="1" spans="1:12" ht="18" x14ac:dyDescent="0.25">
      <c r="A1" s="1" t="s">
        <v>17</v>
      </c>
      <c r="F1" s="92" t="s">
        <v>77</v>
      </c>
      <c r="G1" s="92"/>
    </row>
    <row r="2" spans="1:12" ht="15.75" thickBot="1" x14ac:dyDescent="0.3">
      <c r="J2" s="17" t="s">
        <v>23</v>
      </c>
      <c r="K2" s="17" t="s">
        <v>23</v>
      </c>
    </row>
    <row r="3" spans="1:12" ht="15.75" x14ac:dyDescent="0.25">
      <c r="A3" s="26" t="s">
        <v>48</v>
      </c>
      <c r="B3" s="72"/>
      <c r="C3" s="72"/>
      <c r="D3" s="72"/>
      <c r="E3" s="72"/>
      <c r="F3" s="72"/>
      <c r="G3" s="73"/>
      <c r="J3" s="16" t="s">
        <v>20</v>
      </c>
      <c r="K3" s="16" t="s">
        <v>20</v>
      </c>
      <c r="L3" s="27" t="s">
        <v>25</v>
      </c>
    </row>
    <row r="4" spans="1:12" ht="26.25" thickBot="1" x14ac:dyDescent="0.3">
      <c r="A4" s="61" t="s">
        <v>0</v>
      </c>
      <c r="B4" s="62" t="s">
        <v>1</v>
      </c>
      <c r="C4" s="63" t="s">
        <v>2</v>
      </c>
      <c r="D4" s="70" t="s">
        <v>31</v>
      </c>
      <c r="E4" s="70" t="s">
        <v>76</v>
      </c>
      <c r="F4" s="70" t="s">
        <v>18</v>
      </c>
      <c r="G4" s="64" t="s">
        <v>24</v>
      </c>
      <c r="J4" s="16" t="s">
        <v>21</v>
      </c>
      <c r="K4" s="16" t="s">
        <v>21</v>
      </c>
      <c r="L4" s="27" t="s">
        <v>27</v>
      </c>
    </row>
    <row r="5" spans="1:12" ht="76.5" x14ac:dyDescent="0.25">
      <c r="A5" s="33" t="s">
        <v>51</v>
      </c>
      <c r="B5" s="5" t="s">
        <v>57</v>
      </c>
      <c r="C5" s="4" t="s">
        <v>5</v>
      </c>
      <c r="D5" s="77" t="s">
        <v>46</v>
      </c>
      <c r="E5" s="10" t="s">
        <v>36</v>
      </c>
      <c r="F5" s="47" t="s">
        <v>20</v>
      </c>
      <c r="G5" s="80" t="s">
        <v>65</v>
      </c>
      <c r="J5" s="16" t="s">
        <v>22</v>
      </c>
      <c r="K5" s="16" t="s">
        <v>22</v>
      </c>
      <c r="L5" s="27" t="s">
        <v>26</v>
      </c>
    </row>
    <row r="6" spans="1:12" ht="51" x14ac:dyDescent="0.25">
      <c r="A6" s="43"/>
      <c r="B6" s="5" t="s">
        <v>3</v>
      </c>
      <c r="C6" s="3"/>
      <c r="D6" s="77" t="s">
        <v>47</v>
      </c>
      <c r="E6" s="10" t="s">
        <v>28</v>
      </c>
      <c r="F6" s="78" t="s">
        <v>23</v>
      </c>
      <c r="G6" s="20"/>
    </row>
    <row r="7" spans="1:12" ht="39" thickBot="1" x14ac:dyDescent="0.3">
      <c r="A7" s="43"/>
      <c r="B7" s="5" t="s">
        <v>4</v>
      </c>
      <c r="C7" s="3"/>
      <c r="D7" s="6"/>
      <c r="E7" s="2"/>
      <c r="F7" s="6"/>
      <c r="G7" s="71"/>
    </row>
    <row r="8" spans="1:12" ht="15.75" x14ac:dyDescent="0.25">
      <c r="A8" s="24" t="s">
        <v>49</v>
      </c>
      <c r="B8" s="25"/>
      <c r="C8" s="25"/>
      <c r="D8" s="25"/>
      <c r="E8" s="25"/>
      <c r="F8" s="25"/>
      <c r="G8" s="29"/>
    </row>
    <row r="9" spans="1:12" ht="26.25" thickBot="1" x14ac:dyDescent="0.3">
      <c r="A9" s="58" t="s">
        <v>0</v>
      </c>
      <c r="B9" s="50" t="s">
        <v>1</v>
      </c>
      <c r="C9" s="59" t="s">
        <v>2</v>
      </c>
      <c r="D9" s="69" t="s">
        <v>31</v>
      </c>
      <c r="E9" s="69" t="s">
        <v>76</v>
      </c>
      <c r="F9" s="50" t="s">
        <v>18</v>
      </c>
      <c r="G9" s="60" t="s">
        <v>24</v>
      </c>
    </row>
    <row r="10" spans="1:12" ht="53.25" customHeight="1" x14ac:dyDescent="0.25">
      <c r="A10" s="33" t="s">
        <v>58</v>
      </c>
      <c r="B10" s="7" t="s">
        <v>59</v>
      </c>
      <c r="C10" s="4" t="s">
        <v>6</v>
      </c>
      <c r="D10" s="5" t="s">
        <v>39</v>
      </c>
      <c r="E10" s="76" t="s">
        <v>72</v>
      </c>
      <c r="F10" s="46" t="s">
        <v>20</v>
      </c>
      <c r="G10" s="81" t="s">
        <v>66</v>
      </c>
    </row>
    <row r="11" spans="1:12" ht="54.75" customHeight="1" x14ac:dyDescent="0.25">
      <c r="A11" s="43"/>
      <c r="B11" s="5" t="s">
        <v>60</v>
      </c>
      <c r="C11" s="4" t="s">
        <v>7</v>
      </c>
      <c r="D11" s="5" t="s">
        <v>40</v>
      </c>
      <c r="E11" s="76" t="s">
        <v>71</v>
      </c>
      <c r="F11" s="46" t="s">
        <v>20</v>
      </c>
      <c r="G11" s="81" t="s">
        <v>66</v>
      </c>
    </row>
    <row r="12" spans="1:12" ht="38.25" x14ac:dyDescent="0.25">
      <c r="A12" s="43"/>
      <c r="B12" s="5" t="s">
        <v>61</v>
      </c>
      <c r="C12" s="4" t="s">
        <v>8</v>
      </c>
      <c r="D12" s="5" t="s">
        <v>41</v>
      </c>
      <c r="E12" s="76" t="s">
        <v>75</v>
      </c>
      <c r="F12" s="46" t="s">
        <v>20</v>
      </c>
      <c r="G12" s="81" t="s">
        <v>66</v>
      </c>
    </row>
    <row r="13" spans="1:12" ht="76.5" x14ac:dyDescent="0.25">
      <c r="A13" s="43"/>
      <c r="B13" s="5"/>
      <c r="C13" s="4" t="s">
        <v>9</v>
      </c>
      <c r="D13" s="5" t="s">
        <v>44</v>
      </c>
      <c r="E13" s="76" t="s">
        <v>70</v>
      </c>
      <c r="F13" s="46" t="s">
        <v>20</v>
      </c>
      <c r="G13" s="81" t="s">
        <v>67</v>
      </c>
    </row>
    <row r="14" spans="1:12" ht="38.25" x14ac:dyDescent="0.25">
      <c r="A14" s="43"/>
      <c r="B14" s="5"/>
      <c r="C14" s="4" t="s">
        <v>15</v>
      </c>
      <c r="D14" s="5" t="s">
        <v>42</v>
      </c>
      <c r="E14" s="76" t="s">
        <v>74</v>
      </c>
      <c r="F14" s="46" t="s">
        <v>20</v>
      </c>
      <c r="G14" s="81" t="s">
        <v>66</v>
      </c>
    </row>
    <row r="15" spans="1:12" ht="39" thickBot="1" x14ac:dyDescent="0.3">
      <c r="A15" s="43"/>
      <c r="B15" s="6"/>
      <c r="C15" s="76" t="s">
        <v>16</v>
      </c>
      <c r="D15" s="5" t="s">
        <v>43</v>
      </c>
      <c r="E15" s="76" t="s">
        <v>73</v>
      </c>
      <c r="F15" s="46" t="s">
        <v>20</v>
      </c>
      <c r="G15" s="81" t="s">
        <v>66</v>
      </c>
    </row>
    <row r="16" spans="1:12" ht="15.75" x14ac:dyDescent="0.25">
      <c r="A16" s="12" t="s">
        <v>53</v>
      </c>
      <c r="B16" s="13"/>
      <c r="C16" s="13"/>
      <c r="D16" s="13"/>
      <c r="E16" s="13"/>
      <c r="F16" s="13"/>
      <c r="G16" s="14"/>
    </row>
    <row r="17" spans="1:7" ht="26.25" thickBot="1" x14ac:dyDescent="0.3">
      <c r="A17" s="65" t="s">
        <v>0</v>
      </c>
      <c r="B17" s="51" t="s">
        <v>1</v>
      </c>
      <c r="C17" s="66" t="s">
        <v>2</v>
      </c>
      <c r="D17" s="68" t="s">
        <v>31</v>
      </c>
      <c r="E17" s="68" t="s">
        <v>76</v>
      </c>
      <c r="F17" s="66" t="s">
        <v>18</v>
      </c>
      <c r="G17" s="67" t="s">
        <v>24</v>
      </c>
    </row>
    <row r="18" spans="1:7" ht="63.75" x14ac:dyDescent="0.25">
      <c r="A18" s="33" t="s">
        <v>55</v>
      </c>
      <c r="B18" s="7" t="s">
        <v>56</v>
      </c>
      <c r="C18" s="9" t="s">
        <v>10</v>
      </c>
      <c r="D18" s="77" t="s">
        <v>45</v>
      </c>
      <c r="E18" s="7" t="s">
        <v>69</v>
      </c>
      <c r="F18" s="11" t="s">
        <v>20</v>
      </c>
      <c r="G18" s="81"/>
    </row>
    <row r="19" spans="1:7" ht="26.25" thickBot="1" x14ac:dyDescent="0.3">
      <c r="A19" s="43"/>
      <c r="B19" s="6"/>
      <c r="C19" s="76" t="s">
        <v>11</v>
      </c>
      <c r="D19" s="77" t="s">
        <v>19</v>
      </c>
      <c r="E19" s="5" t="s">
        <v>68</v>
      </c>
      <c r="F19" s="21" t="s">
        <v>20</v>
      </c>
      <c r="G19" s="81"/>
    </row>
    <row r="20" spans="1:7" ht="15.75" x14ac:dyDescent="0.25">
      <c r="A20" s="22" t="s">
        <v>54</v>
      </c>
      <c r="B20" s="23"/>
      <c r="C20" s="23"/>
      <c r="D20" s="23"/>
      <c r="E20" s="23"/>
      <c r="F20" s="23"/>
      <c r="G20" s="28"/>
    </row>
    <row r="21" spans="1:7" ht="26.25" thickBot="1" x14ac:dyDescent="0.3">
      <c r="A21" s="55" t="s">
        <v>0</v>
      </c>
      <c r="B21" s="49" t="s">
        <v>1</v>
      </c>
      <c r="C21" s="56" t="s">
        <v>2</v>
      </c>
      <c r="D21" s="52" t="s">
        <v>31</v>
      </c>
      <c r="E21" s="52" t="s">
        <v>76</v>
      </c>
      <c r="F21" s="52" t="s">
        <v>18</v>
      </c>
      <c r="G21" s="57" t="s">
        <v>24</v>
      </c>
    </row>
    <row r="22" spans="1:7" ht="40.5" customHeight="1" x14ac:dyDescent="0.25">
      <c r="A22" s="33" t="s">
        <v>50</v>
      </c>
      <c r="B22" s="84" t="s">
        <v>52</v>
      </c>
      <c r="C22" s="8" t="s">
        <v>12</v>
      </c>
      <c r="D22" s="18" t="s">
        <v>37</v>
      </c>
      <c r="E22" s="15" t="s">
        <v>64</v>
      </c>
      <c r="F22" s="47" t="s">
        <v>20</v>
      </c>
      <c r="G22" s="82"/>
    </row>
    <row r="23" spans="1:7" ht="42.75" customHeight="1" thickBot="1" x14ac:dyDescent="0.3">
      <c r="A23" s="44"/>
      <c r="B23" s="85"/>
      <c r="C23" s="45" t="s">
        <v>13</v>
      </c>
      <c r="D23" s="19" t="s">
        <v>38</v>
      </c>
      <c r="E23" s="79" t="s">
        <v>63</v>
      </c>
      <c r="F23" s="48" t="s">
        <v>20</v>
      </c>
      <c r="G23" s="83"/>
    </row>
    <row r="25" spans="1:7" ht="15.75" hidden="1" thickBot="1" x14ac:dyDescent="0.3">
      <c r="A25" s="3"/>
      <c r="B25" s="86" t="s">
        <v>14</v>
      </c>
      <c r="C25" s="32" t="s">
        <v>32</v>
      </c>
      <c r="D25" s="54" t="e">
        <f>#REF!</f>
        <v>#REF!</v>
      </c>
      <c r="E25" s="90"/>
      <c r="F25" s="90"/>
      <c r="G25" s="90"/>
    </row>
    <row r="26" spans="1:7" ht="15.75" hidden="1" thickBot="1" x14ac:dyDescent="0.3">
      <c r="A26" s="3"/>
      <c r="B26" s="87"/>
      <c r="C26" s="31" t="s">
        <v>33</v>
      </c>
      <c r="D26" s="34" t="e">
        <f>#REF!</f>
        <v>#REF!</v>
      </c>
      <c r="E26" s="91"/>
      <c r="F26" s="91"/>
      <c r="G26" s="91"/>
    </row>
    <row r="27" spans="1:7" ht="15.75" hidden="1" thickBot="1" x14ac:dyDescent="0.3">
      <c r="A27" s="53"/>
      <c r="B27" s="87"/>
      <c r="C27" s="35" t="s">
        <v>30</v>
      </c>
      <c r="D27" s="36" t="e">
        <f>D28+D29</f>
        <v>#REF!</v>
      </c>
      <c r="E27" s="90"/>
      <c r="F27" s="90"/>
      <c r="G27" s="90"/>
    </row>
    <row r="28" spans="1:7" hidden="1" x14ac:dyDescent="0.25">
      <c r="A28" s="3"/>
      <c r="B28" s="88"/>
      <c r="C28" s="37" t="s">
        <v>34</v>
      </c>
      <c r="D28" s="38" t="e">
        <f>#REF!</f>
        <v>#REF!</v>
      </c>
      <c r="E28" s="91"/>
      <c r="F28" s="91"/>
      <c r="G28" s="91"/>
    </row>
    <row r="29" spans="1:7" ht="15.75" hidden="1" thickBot="1" x14ac:dyDescent="0.3">
      <c r="A29" s="3"/>
      <c r="B29" s="88"/>
      <c r="C29" s="39" t="s">
        <v>35</v>
      </c>
      <c r="D29" s="40" t="e">
        <f>#REF!</f>
        <v>#REF!</v>
      </c>
      <c r="E29" s="30"/>
      <c r="F29" s="30"/>
      <c r="G29" s="30"/>
    </row>
    <row r="30" spans="1:7" ht="15.75" hidden="1" thickBot="1" x14ac:dyDescent="0.3">
      <c r="B30" s="89"/>
      <c r="C30" s="41" t="s">
        <v>29</v>
      </c>
      <c r="D30" s="42" t="e">
        <f>SUM(D25:D27)</f>
        <v>#REF!</v>
      </c>
    </row>
    <row r="31" spans="1:7" ht="15.75" hidden="1" thickBot="1" x14ac:dyDescent="0.3">
      <c r="C31" s="74" t="s">
        <v>62</v>
      </c>
      <c r="D31" s="75">
        <v>538</v>
      </c>
    </row>
  </sheetData>
  <mergeCells count="7">
    <mergeCell ref="F1:G1"/>
    <mergeCell ref="B22:B23"/>
    <mergeCell ref="B25:B30"/>
    <mergeCell ref="E25:G25"/>
    <mergeCell ref="E26:G26"/>
    <mergeCell ref="E27:G27"/>
    <mergeCell ref="E28:G28"/>
  </mergeCells>
  <conditionalFormatting sqref="F10:F15">
    <cfRule type="containsText" dxfId="11" priority="18" operator="containsText" text="On track">
      <formula>NOT(ISERROR(SEARCH("On track",F10)))</formula>
    </cfRule>
  </conditionalFormatting>
  <conditionalFormatting sqref="F5:F6">
    <cfRule type="containsText" dxfId="10" priority="9" operator="containsText" text="On track">
      <formula>NOT(ISERROR(SEARCH("On track",F5)))</formula>
    </cfRule>
  </conditionalFormatting>
  <conditionalFormatting sqref="F22:F23">
    <cfRule type="containsText" dxfId="9" priority="6" operator="containsText" text="On track">
      <formula>NOT(ISERROR(SEARCH("On track",F22)))</formula>
    </cfRule>
  </conditionalFormatting>
  <conditionalFormatting sqref="F18:F19">
    <cfRule type="containsText" dxfId="8" priority="3" operator="containsText" text="On track">
      <formula>NOT(ISERROR(SEARCH("On track",F18)))</formula>
    </cfRule>
  </conditionalFormatting>
  <dataValidations count="2">
    <dataValidation type="list" allowBlank="1" showInputMessage="1" showErrorMessage="1" sqref="F5:F6 F10:F15 F18:F19">
      <formula1>$K$2:$K$5</formula1>
    </dataValidation>
    <dataValidation type="list" allowBlank="1" showInputMessage="1" showErrorMessage="1" sqref="F22:F23">
      <formula1>$J$2:$J$5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3A75EF9B-63A2-48F8-A3E7-907993E51FC7}">
            <xm:f>NOT(ISERROR(SEARCH($K$5,F10)))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7" operator="containsText" id="{5D9DBCDB-74EA-4BEE-BDE7-8335F8F7EC6C}">
            <xm:f>NOT(ISERROR(SEARCH($K$4,F10)))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F10:F15</xm:sqref>
        </x14:conditionalFormatting>
        <x14:conditionalFormatting xmlns:xm="http://schemas.microsoft.com/office/excel/2006/main">
          <x14:cfRule type="containsText" priority="7" operator="containsText" id="{904B36CD-8194-4A48-A1B8-53517B324A8C}">
            <xm:f>NOT(ISERROR(SEARCH($K$5,F5)))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9AEE436D-C21A-4472-8AF3-747D05E80915}">
            <xm:f>NOT(ISERROR(SEARCH($K$4,F5)))</xm:f>
            <xm:f>$K$4</xm:f>
            <x14:dxf>
              <fill>
                <patternFill>
                  <bgColor rgb="FFFFC000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containsText" priority="4" operator="containsText" id="{E6A7C25C-F82F-4FC7-96F4-7D6699E4A4E3}">
            <xm:f>NOT(ISERROR(SEARCH($J$5,F22)))</xm:f>
            <xm:f>$J$5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03E792C8-CAA8-4594-B231-9AFC463B0F25}">
            <xm:f>NOT(ISERROR(SEARCH($J$4,F22)))</xm:f>
            <xm:f>$J$4</xm:f>
            <x14:dxf>
              <fill>
                <patternFill>
                  <bgColor rgb="FFFFC0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containsText" priority="1" operator="containsText" id="{D1523287-62AD-4347-86F5-6274D1B5E4C4}">
            <xm:f>NOT(ISERROR(SEARCH($K$5,F18)))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D7D80BF2-589C-4EA6-83AC-25B6EEF63889}">
            <xm:f>NOT(ISERROR(SEARCH($K$4,F18)))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F18:F19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Other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2016-03-01T00:57:59Z</dcterms:modified>
</cp:coreProperties>
</file>