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80" windowWidth="15600" windowHeight="5505" tabRatio="896" firstSheet="46" activeTab="47"/>
  </bookViews>
  <sheets>
    <sheet name="Ab CZ" sheetId="2" state="hidden" r:id="rId1"/>
    <sheet name="Ab EZ" sheetId="12" state="hidden" r:id="rId2"/>
    <sheet name="AB WZ" sheetId="13" state="hidden" r:id="rId3"/>
    <sheet name="Aqua CL Ab" sheetId="14" state="hidden" r:id="rId4"/>
    <sheet name="Aqua CL Bi" sheetId="15" state="hidden" r:id="rId5"/>
    <sheet name="Aqua CL Eels" sheetId="16" state="hidden" r:id="rId6"/>
    <sheet name="Aqua CL Offshore" sheetId="17" state="hidden" r:id="rId7"/>
    <sheet name="Aqua CL Other" sheetId="18" state="hidden" r:id="rId8"/>
    <sheet name="Aqua OS Ab" sheetId="19" state="hidden" r:id="rId9"/>
    <sheet name="Aqua PL Eels" sheetId="20" state="hidden" r:id="rId10"/>
    <sheet name="Aqua PL Indoor" sheetId="21" state="hidden" r:id="rId11"/>
    <sheet name="Aqua PL Marine" sheetId="22" state="hidden" r:id="rId12"/>
    <sheet name="Aqua PL Orn" sheetId="23" state="hidden" r:id="rId13"/>
    <sheet name="Aqua PL Other" sheetId="24" state="hidden" r:id="rId14"/>
    <sheet name="Aqua PL Sal" sheetId="25" state="hidden" r:id="rId15"/>
    <sheet name="Aqua PL Tourism" sheetId="26" state="hidden" r:id="rId16"/>
    <sheet name="Aqua PL Warm" sheetId="27" state="hidden" r:id="rId17"/>
    <sheet name="Aqua PL Yab Multi" sheetId="28" state="hidden" r:id="rId18"/>
    <sheet name="Aqua PL Yab" sheetId="29" state="hidden" r:id="rId19"/>
    <sheet name="Bait Gen" sheetId="30" state="hidden" r:id="rId20"/>
    <sheet name="Bait Gipps" sheetId="31" state="hidden" r:id="rId21"/>
    <sheet name="Bait L Tyers" sheetId="32" state="hidden" r:id="rId22"/>
    <sheet name="Bait Mall" sheetId="33" state="hidden" r:id="rId23"/>
    <sheet name="Bait PPB Mussel" sheetId="34" state="hidden" r:id="rId24"/>
    <sheet name="Bait Snowy" sheetId="35" state="hidden" r:id="rId25"/>
    <sheet name="Bait Syden" sheetId="36" state="hidden" r:id="rId26"/>
    <sheet name="Corn Inlet" sheetId="37" state="hidden" r:id="rId27"/>
    <sheet name="Eels" sheetId="38" state="hidden" r:id="rId28"/>
    <sheet name="Fish Rec Ab" sheetId="39" state="hidden" r:id="rId29"/>
    <sheet name="Fish Rec Scall" sheetId="40" state="hidden" r:id="rId30"/>
    <sheet name="Giant Crab" sheetId="41" state="hidden" r:id="rId31"/>
    <sheet name="Gipp Lakes Mussel Dive" sheetId="42" state="hidden" r:id="rId32"/>
    <sheet name="Gipp Lakes" sheetId="43" state="hidden" r:id="rId33"/>
    <sheet name="Ocean" sheetId="44" state="hidden" r:id="rId34"/>
    <sheet name="Purse S Ocean" sheetId="45" state="hidden" r:id="rId35"/>
    <sheet name="Purse S PPB" sheetId="46" state="hidden" r:id="rId36"/>
    <sheet name="RL EZ" sheetId="1" state="hidden" r:id="rId37"/>
    <sheet name="RL WZ" sheetId="47" state="hidden" r:id="rId38"/>
    <sheet name="Scall PPB" sheetId="48" state="hidden" r:id="rId39"/>
    <sheet name="Scall" sheetId="49" state="hidden" r:id="rId40"/>
    <sheet name="Trawl" sheetId="50" state="hidden" r:id="rId41"/>
    <sheet name="WP PPB" sheetId="51" state="hidden" r:id="rId42"/>
    <sheet name="Wrasse" sheetId="52" state="hidden" r:id="rId43"/>
    <sheet name="PL Marine" sheetId="84" r:id="rId44"/>
    <sheet name="PL Yabbies" sheetId="88" r:id="rId45"/>
    <sheet name="PL Warmwater Finfish" sheetId="89" r:id="rId46"/>
    <sheet name="PL Tourism" sheetId="90" r:id="rId47"/>
    <sheet name="PL Salmonids" sheetId="91" r:id="rId48"/>
    <sheet name="PL Other" sheetId="92" r:id="rId49"/>
    <sheet name="PL Ornamentals" sheetId="93" r:id="rId50"/>
    <sheet name="PL Indoor Int" sheetId="94" r:id="rId51"/>
    <sheet name="PL Eels" sheetId="95" r:id="rId52"/>
    <sheet name="Onshore Abalone" sheetId="96" r:id="rId53"/>
    <sheet name="CL Other" sheetId="97" r:id="rId54"/>
    <sheet name="CL Eels" sheetId="98" r:id="rId55"/>
    <sheet name="CL Bivalve" sheetId="99" r:id="rId56"/>
    <sheet name="CL Abalone" sheetId="100" r:id="rId57"/>
  </sheets>
  <externalReferences>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s>
  <definedNames>
    <definedName name="OLE_LINK1" localSheetId="1">'Ab EZ'!$D$5</definedName>
    <definedName name="_xlnm.Print_Area" localSheetId="32">'Gipp Lakes'!$A$1:$Q$19</definedName>
    <definedName name="_xlnm.Print_Titles" localSheetId="1">'Ab EZ'!$4:$4</definedName>
    <definedName name="_xlnm.Print_Titles" localSheetId="2">'AB WZ'!$4:$4</definedName>
    <definedName name="_xlnm.Print_Titles" localSheetId="3">'Aqua CL Ab'!$4:$4</definedName>
    <definedName name="_xlnm.Print_Titles" localSheetId="4">'Aqua CL Bi'!$4:$4</definedName>
    <definedName name="_xlnm.Print_Titles" localSheetId="5">'Aqua CL Eels'!$4:$4</definedName>
    <definedName name="_xlnm.Print_Titles" localSheetId="6">'Aqua CL Offshore'!$4:$4</definedName>
    <definedName name="_xlnm.Print_Titles" localSheetId="7">'Aqua CL Other'!$4:$4</definedName>
    <definedName name="_xlnm.Print_Titles" localSheetId="8">'Aqua OS Ab'!$4:$4</definedName>
    <definedName name="_xlnm.Print_Titles" localSheetId="9">'Aqua PL Eels'!$4:$4</definedName>
    <definedName name="_xlnm.Print_Titles" localSheetId="10">'Aqua PL Indoor'!$4:$4</definedName>
    <definedName name="_xlnm.Print_Titles" localSheetId="11">'Aqua PL Marine'!$4:$4</definedName>
    <definedName name="_xlnm.Print_Titles" localSheetId="12">'Aqua PL Orn'!$4:$4</definedName>
    <definedName name="_xlnm.Print_Titles" localSheetId="13">'Aqua PL Other'!$4:$4</definedName>
    <definedName name="_xlnm.Print_Titles" localSheetId="14">'Aqua PL Sal'!$4:$4</definedName>
    <definedName name="_xlnm.Print_Titles" localSheetId="15">'Aqua PL Tourism'!$4:$4</definedName>
    <definedName name="_xlnm.Print_Titles" localSheetId="16">'Aqua PL Warm'!$4:$4</definedName>
    <definedName name="_xlnm.Print_Titles" localSheetId="18">'Aqua PL Yab'!$4:$4</definedName>
    <definedName name="_xlnm.Print_Titles" localSheetId="17">'Aqua PL Yab Multi'!#REF!</definedName>
    <definedName name="_xlnm.Print_Titles" localSheetId="19">'Bait Gen'!$4:$4</definedName>
    <definedName name="_xlnm.Print_Titles" localSheetId="20">'Bait Gipps'!$4:$4</definedName>
    <definedName name="_xlnm.Print_Titles" localSheetId="21">'Bait L Tyers'!$4:$4</definedName>
    <definedName name="_xlnm.Print_Titles" localSheetId="22">'Bait Mall'!$4:$4</definedName>
    <definedName name="_xlnm.Print_Titles" localSheetId="23">'Bait PPB Mussel'!$4:$4</definedName>
    <definedName name="_xlnm.Print_Titles" localSheetId="24">'Bait Snowy'!$4:$4</definedName>
    <definedName name="_xlnm.Print_Titles" localSheetId="25">'Bait Syden'!$4:$4</definedName>
    <definedName name="_xlnm.Print_Titles" localSheetId="26">'Corn Inlet'!$4:$4</definedName>
    <definedName name="_xlnm.Print_Titles" localSheetId="27">Eels!$4:$4</definedName>
    <definedName name="_xlnm.Print_Titles" localSheetId="28">'Fish Rec Ab'!$4:$4</definedName>
    <definedName name="_xlnm.Print_Titles" localSheetId="29">'Fish Rec Scall'!$4:$4</definedName>
    <definedName name="_xlnm.Print_Titles" localSheetId="30">'Giant Crab'!$4:$4</definedName>
    <definedName name="_xlnm.Print_Titles" localSheetId="32">'Gipp Lakes'!$4:$4</definedName>
    <definedName name="_xlnm.Print_Titles" localSheetId="31">'Gipp Lakes Mussel Dive'!$4:$4</definedName>
    <definedName name="_xlnm.Print_Titles" localSheetId="33">Ocean!$4:$4</definedName>
    <definedName name="_xlnm.Print_Titles" localSheetId="34">'Purse S Ocean'!$4:$4</definedName>
    <definedName name="_xlnm.Print_Titles" localSheetId="35">'Purse S PPB'!$4:$4</definedName>
    <definedName name="_xlnm.Print_Titles" localSheetId="36">'RL EZ'!$4:$4</definedName>
    <definedName name="_xlnm.Print_Titles" localSheetId="37">'RL WZ'!$4:$4</definedName>
    <definedName name="_xlnm.Print_Titles" localSheetId="39">Scall!$4:$4</definedName>
    <definedName name="_xlnm.Print_Titles" localSheetId="38">'Scall PPB'!#REF!</definedName>
    <definedName name="_xlnm.Print_Titles" localSheetId="40">Trawl!$4:$4</definedName>
    <definedName name="_xlnm.Print_Titles" localSheetId="41">'WP PPB'!$4:$4</definedName>
    <definedName name="_xlnm.Print_Titles" localSheetId="42">Wrasse!$4:$4</definedName>
    <definedName name="Purse_Seine__Ocean__Fishery">'Purse S Ocean'!$1:$1048576</definedName>
  </definedNames>
  <calcPr calcId="145621"/>
</workbook>
</file>

<file path=xl/calcChain.xml><?xml version="1.0" encoding="utf-8"?>
<calcChain xmlns="http://schemas.openxmlformats.org/spreadsheetml/2006/main">
  <c r="D25" i="14" l="1"/>
  <c r="D29" i="15"/>
  <c r="D20" i="18"/>
  <c r="D26" i="17"/>
  <c r="D23" i="19"/>
  <c r="D21" i="20"/>
  <c r="D21" i="21"/>
  <c r="D20" i="22"/>
  <c r="D21" i="23"/>
  <c r="D20" i="24"/>
  <c r="D23" i="25"/>
  <c r="D23" i="26" l="1"/>
  <c r="D23" i="27"/>
  <c r="D20" i="29"/>
  <c r="D22" i="52" l="1"/>
  <c r="D25" i="51"/>
  <c r="D24" i="50"/>
  <c r="D23" i="49"/>
  <c r="D23" i="46"/>
  <c r="D19" i="45"/>
  <c r="D19" i="44"/>
  <c r="D25" i="43"/>
  <c r="D19" i="42"/>
  <c r="D33" i="47" l="1"/>
  <c r="C33" i="47"/>
  <c r="E30" i="1"/>
  <c r="D30" i="1"/>
  <c r="D33" i="41"/>
  <c r="C33" i="41"/>
  <c r="D11" i="39" l="1"/>
  <c r="D11" i="40"/>
  <c r="D25" i="37" l="1"/>
  <c r="D25" i="36"/>
  <c r="D25" i="35"/>
  <c r="D24" i="34"/>
  <c r="D25" i="33"/>
  <c r="D25" i="32"/>
  <c r="D24" i="31"/>
  <c r="D20" i="30"/>
  <c r="F37" i="13" l="1"/>
  <c r="E37" i="13"/>
  <c r="D37" i="13"/>
  <c r="E57" i="12"/>
  <c r="D57" i="12"/>
  <c r="F45" i="2"/>
  <c r="E45" i="2"/>
  <c r="D45" i="2"/>
  <c r="O5" i="1" l="1"/>
  <c r="Q5" i="1" s="1"/>
  <c r="Q11" i="24"/>
  <c r="P5" i="19" l="1"/>
  <c r="P8" i="19"/>
  <c r="P15" i="19"/>
  <c r="P17" i="19"/>
  <c r="Q5" i="29" l="1"/>
  <c r="Q8" i="29"/>
  <c r="Q12" i="29"/>
  <c r="Q14" i="29"/>
  <c r="Q5" i="13" l="1"/>
  <c r="Q8" i="20" l="1"/>
  <c r="Q13" i="20"/>
  <c r="Q10" i="13" l="1"/>
  <c r="Q19" i="13"/>
  <c r="N17" i="27" l="1"/>
  <c r="N15" i="27"/>
  <c r="N8" i="27"/>
  <c r="N5" i="27"/>
  <c r="Q17" i="26"/>
  <c r="Q15" i="26"/>
  <c r="Q8" i="26"/>
  <c r="Q5" i="26"/>
  <c r="Q17" i="25"/>
  <c r="Q15" i="25"/>
  <c r="Q8" i="25"/>
  <c r="Q5" i="25"/>
  <c r="Q14" i="24"/>
  <c r="Q8" i="24"/>
  <c r="Q5" i="24"/>
  <c r="Q15" i="23"/>
  <c r="Q13" i="23"/>
  <c r="Q8" i="23"/>
  <c r="Q5" i="23"/>
  <c r="Q14" i="22"/>
  <c r="Q13" i="22"/>
  <c r="Q8" i="22"/>
  <c r="Q5" i="22"/>
  <c r="Q15" i="21"/>
  <c r="Q13" i="21"/>
  <c r="Q8" i="21"/>
  <c r="Q5" i="21"/>
  <c r="Q15" i="20"/>
  <c r="Q5" i="20"/>
  <c r="P14" i="18"/>
  <c r="P12" i="18"/>
  <c r="P8" i="18"/>
  <c r="P5" i="18"/>
  <c r="Q19" i="17"/>
  <c r="Q17" i="17"/>
  <c r="Q5" i="17"/>
  <c r="Q14" i="16"/>
  <c r="Q12" i="16"/>
  <c r="Q5" i="16"/>
  <c r="Q23" i="15"/>
  <c r="Q21" i="15"/>
  <c r="Q8" i="15"/>
  <c r="Q5" i="15"/>
  <c r="Q19" i="14"/>
  <c r="Q17" i="14"/>
  <c r="Q9" i="14"/>
  <c r="Q5" i="14"/>
  <c r="Q28" i="13"/>
  <c r="Q27" i="13"/>
  <c r="Q25" i="13"/>
  <c r="Q13" i="13"/>
  <c r="Q12" i="13"/>
</calcChain>
</file>

<file path=xl/sharedStrings.xml><?xml version="1.0" encoding="utf-8"?>
<sst xmlns="http://schemas.openxmlformats.org/spreadsheetml/2006/main" count="6018" uniqueCount="636">
  <si>
    <t>Rock Lobster Eastern Zone Fishery</t>
  </si>
  <si>
    <t>Function</t>
  </si>
  <si>
    <t>Description</t>
  </si>
  <si>
    <t>FTEs</t>
  </si>
  <si>
    <t>Operating ($)</t>
  </si>
  <si>
    <t xml:space="preserve">Total* $ </t>
  </si>
  <si>
    <t xml:space="preserve">Rec.%** </t>
  </si>
  <si>
    <t>Tot. Rec. $***</t>
  </si>
  <si>
    <t>Data collection, monitoring and analysis for stock assessment.</t>
  </si>
  <si>
    <t>Research Services</t>
  </si>
  <si>
    <t>Inspections of licenced commercial fisheries</t>
  </si>
  <si>
    <t>Included in FTE cost</t>
  </si>
  <si>
    <t>Education &amp; Enforcement
 Services</t>
  </si>
  <si>
    <t>Fisheries Management Services</t>
  </si>
  <si>
    <t>Setting quota and harvest limits</t>
  </si>
  <si>
    <t>Operational management of marine fisheries</t>
  </si>
  <si>
    <t>Catch and Effort</t>
  </si>
  <si>
    <t>Quota catch recording services</t>
  </si>
  <si>
    <t>Licence Administration
 Services</t>
  </si>
  <si>
    <t>Operation of the C&amp;E Unit (Monitoring receipt of C&amp;E returns; entering of details in the database; checking accuracy; printing C&amp;E reports as required).</t>
  </si>
  <si>
    <t>Cost Recovery Administration
 Services</t>
  </si>
  <si>
    <t>Cost recovery administration</t>
  </si>
  <si>
    <t>Operational costs only for the provision of secretariat service for the FCRSC (e.g. Chair’s services, meeting room hire, and committee allowances for travel, accommodation and meals).</t>
  </si>
  <si>
    <t xml:space="preserve">Inspections are undertaken at any time in any location to ensure compliance.  This involves: 
- Enforcement of size limits.
- Enforcement of take-area reporting.
- Enforcement of take when allocated quota holding is reached
</t>
  </si>
  <si>
    <t xml:space="preserve">Annual fishery independent fixed site survey.
Analysis of Catch &amp; Effort data, fishery independent data, together with modelling, to determine harvest strategy and TACC.
</t>
  </si>
  <si>
    <t xml:space="preserve">Using intelligence, targeted inspections conducted:
• at sea, 
• on land and
• at processor
Integrity of the quota management system maintained.
</t>
  </si>
  <si>
    <t xml:space="preserve">• Prepare for and participate in the annual TACC advisory forum.
• Document and distribute a comprehensive summary of the TACC forum outcomes to industry associations. 
• Prepare the Further Quota Order to set the annual TACC. 
• Administration of statutory consultation process related to the Further Quota Order. This includes consideration and review of public submissions.
</t>
  </si>
  <si>
    <t xml:space="preserve">• Prepare briefs, interpret information, attend meetings and develop discussion papers to inform the fisheries executive and the Minister on issues related to the management of the commercial fishery.
• Assess, advise on and respond to emerging issues.
• Respond to industry queries including requests for information and updates on catch.
• Consider permit applications for industry research and other activities.
</t>
  </si>
  <si>
    <t>Management</t>
  </si>
  <si>
    <t xml:space="preserve">* Total cost of FTEs and Operating
 ** Recoverability %
*** Total Recoverable Cost 
Note – The amounts contained in this schedule are based on 2014/15 projected costs (i.e. not phased-in). DEPI will provide advice to the Fisheries Cost Recovery Standing Committee on the status of deliverables/milestones on a quarterly basis. </t>
  </si>
  <si>
    <t>Provide statistical summaries in the form of Reef Reports to inform decisions and support zone harvest strategies (as required).</t>
  </si>
  <si>
    <t xml:space="preserve">Analysis of Catch and Effort data to establish TACC at a zonal level.
Database management and reporting to underpin stock assessment.
</t>
  </si>
  <si>
    <t>Inspections of licenced or authorised commercial fishers</t>
  </si>
  <si>
    <t xml:space="preserve">Using intelligence, targeted inspections conducted:
• at sea, 
• at landing,
• in transit, and
• at processor.
Integrity of the quota management system maintained.
</t>
  </si>
  <si>
    <t>Included in FTE costs</t>
  </si>
  <si>
    <t xml:space="preserve">Operational management of marine fisheries </t>
  </si>
  <si>
    <t>Commercial Catch and Effort</t>
  </si>
  <si>
    <t xml:space="preserve">Quota catch recording services </t>
  </si>
  <si>
    <t>Quarter 2 report</t>
  </si>
  <si>
    <t>Quarter 3 report</t>
  </si>
  <si>
    <t>Quarter 4 report</t>
  </si>
  <si>
    <t>Deliverables / Milestones</t>
  </si>
  <si>
    <t xml:space="preserve"> Abalone Eastern Zone Fishery</t>
  </si>
  <si>
    <t>Abalone Western Zone Fishery</t>
  </si>
  <si>
    <t xml:space="preserve"> Aquaculture (CL - Abalone) Fishery</t>
  </si>
  <si>
    <t>Aquaculture (CL - Bivalve Shellfish)  Fishery</t>
  </si>
  <si>
    <t>Aquaculture (CL - Eels) Fishery</t>
  </si>
  <si>
    <t xml:space="preserve"> Aquaculture (CL - Offshore) Fishery</t>
  </si>
  <si>
    <t xml:space="preserve"> Aquaculture (CL - Other) Fishery</t>
  </si>
  <si>
    <t xml:space="preserve"> Aquaculture (On Shore Abalone) Fishery</t>
  </si>
  <si>
    <t xml:space="preserve"> Aquaculture (PL - Eels) Fishery</t>
  </si>
  <si>
    <t xml:space="preserve"> Aquaculture (PL - Indoor Intensive) Fishery</t>
  </si>
  <si>
    <t xml:space="preserve"> Aquaculture (PL - Marine) Fishery</t>
  </si>
  <si>
    <t>Aquaculture (PL - Ornamentals) Fishery</t>
  </si>
  <si>
    <t xml:space="preserve"> Aquaculture (PL - Salmonids) Fishery</t>
  </si>
  <si>
    <t xml:space="preserve"> Aquaculture (PL - Tourism) Fishery</t>
  </si>
  <si>
    <t xml:space="preserve"> Aquaculture (PL - Warm Water Finfish) Fishery</t>
  </si>
  <si>
    <t xml:space="preserve"> Aquaculture (PL - Yabbies) Fishery</t>
  </si>
  <si>
    <t xml:space="preserve"> Bait (General) Fishery</t>
  </si>
  <si>
    <t>Bait (Gippsland Lakes) Fishery</t>
  </si>
  <si>
    <t xml:space="preserve"> Bait (Lake Tyers) Fishery</t>
  </si>
  <si>
    <t>Bait (Mallacoota Lower Lake) Fishery</t>
  </si>
  <si>
    <t xml:space="preserve"> Bait (PPB Mussel) Fishery</t>
  </si>
  <si>
    <t xml:space="preserve"> Bait (Snowy River) Fishery</t>
  </si>
  <si>
    <t xml:space="preserve"> Bait (Sydenham Inlet) Fishery</t>
  </si>
  <si>
    <t>Corner Inlet Fishery</t>
  </si>
  <si>
    <t xml:space="preserve"> Eels Fishery</t>
  </si>
  <si>
    <t>Fish Receivers (Abalone)  Fishery</t>
  </si>
  <si>
    <t xml:space="preserve"> Fish Receivers (Scallop) Fishery</t>
  </si>
  <si>
    <t>Giant Crab Fishery</t>
  </si>
  <si>
    <t xml:space="preserve"> Gippsland Lakes (Mussel Dive) Fishery</t>
  </si>
  <si>
    <t xml:space="preserve"> Gippsland Lakes Fishery</t>
  </si>
  <si>
    <t xml:space="preserve"> Ocean Fishery</t>
  </si>
  <si>
    <t xml:space="preserve"> Purse Seine (Ocean) Fishery</t>
  </si>
  <si>
    <t xml:space="preserve"> Purse Seine (PPB) Fishery</t>
  </si>
  <si>
    <t xml:space="preserve"> Rock Lobster Western Zone Fishery</t>
  </si>
  <si>
    <t>Scallop Fishery</t>
  </si>
  <si>
    <t xml:space="preserve"> Trawl (In shore) Fishery</t>
  </si>
  <si>
    <t>Western Port / Port Phillip Bay Fishery</t>
  </si>
  <si>
    <t>Wrasse Fishery</t>
  </si>
  <si>
    <t>Included in FTE</t>
  </si>
  <si>
    <t>Inlcuded in FTE costs</t>
  </si>
  <si>
    <t>Cost Reovery Administration</t>
  </si>
  <si>
    <t>Quota Catch recording services</t>
  </si>
  <si>
    <t>Inspections of licensed or authorised commercial fishers</t>
  </si>
  <si>
    <t>Data collection, monitoring and analysis for stock assessment</t>
  </si>
  <si>
    <t xml:space="preserve">Inspections are undertaken at any time in any location to ensure compliance.  This involves: 
- Enforcement of size limits at the reef code level where there is clear differentiation between reefs (2 by regulation and 5 by Fisheries Notice).
- Enforcement of take-area reporting.
- Enforcement of take when zonal TACC or allocated quota holding is reached.
- Note there is no enforcement of catch limits at finer level than zones.
</t>
  </si>
  <si>
    <t>Operation of the C&amp;E Unit (Monitoring receipt of C&amp;E returns at a reef code level; entering of details in the database; checking accuracy; printing C&amp;E reports as required).</t>
  </si>
  <si>
    <t xml:space="preserve">• Prepare for annual TACC advisory forum including printing and distribution of reef code report cards and zonal summary.
• Participate in annual TACC advisory forum to engage with industry in applying a harvest strategy to set voluntary catch targets at a fine-scale to recommend a zonal TACC.
• Document and distribute a comprehensive summary of the TACC forum outcomes to industry associations. 
• Prepare the Further Quota Order to set the annual TACC. 
• Prepare Fisheries Notices to set fine-scale minimum size limits. 
• Administration of statutory consultation process related to the Further Quota Order and Fisheries Notice. This includes consideration and review of public submissions.
</t>
  </si>
  <si>
    <t xml:space="preserve">• Prepare briefs, interpret information, attend meetings and develop discussion papers to inform the fisheries executive and the Minister on issues related to the management of the commercial fishery.
• Assess, advise on and respond to emerging issues.
• Respond to industry queries including requests for information and updates on catch.
• Consider permit applications for industry research and other activities.
• Internal coordination regarding management of the abalone fishery (e.g. changing minimum size limits).
• Regular assessment and reporting on zonal fishery performance (i.e. catch progress against zonal and fine-scale catch targets). 
</t>
  </si>
  <si>
    <t>Administration of fisheries quota accounting (Monitoring and adjustment of quota balances via in-person reporting and IVR)</t>
  </si>
  <si>
    <t>Inspections of licensed commercial fisheries</t>
  </si>
  <si>
    <t>Using intelligence, conduct targeted inspections at lease site to ensure compliance with legislation.</t>
  </si>
  <si>
    <t>Operational management of aquaculture fisheries</t>
  </si>
  <si>
    <t>Operation of the C&amp;E Unit (Monitoring receipt of C&amp;E returns; entering of details in the database; checking accuracy; printing C&amp;E reports as required)</t>
  </si>
  <si>
    <t xml:space="preserve">Inspections are undertaken at any time in any location to ensure the level of compliance is proven to be at an acceptable level. </t>
  </si>
  <si>
    <t>Preparation of briefs and advice papers, and other activities regarding management of aquaculture operations.</t>
  </si>
  <si>
    <t xml:space="preserve">The outcome of this activity maintains or raises a risk perception in the mind of any commercial fisher who is contemplating committing an offence. </t>
  </si>
  <si>
    <t>This leads to maximising voluntary compliance, and creates a deterrent effect.</t>
  </si>
  <si>
    <t>Provide advice and support to licensing on licence applications, variations and conditions within 14 days of receipt of request.</t>
  </si>
  <si>
    <t>Prepare reports, including briefs to senior DEPI management on time as required.</t>
  </si>
  <si>
    <t>Respond to all industry requests or comments within 20 working days.</t>
  </si>
  <si>
    <t xml:space="preserve">Work with aquaculture licence holders to facilitate development of a viable aquaculture industry, including development of an aquaculture forum before November.  </t>
  </si>
  <si>
    <t>All data entered in the data base within 3 working days of receipt of dockets.</t>
  </si>
  <si>
    <t xml:space="preserve">All requests for data provided within 5 working days. </t>
  </si>
  <si>
    <t>FCRSC minutes prepared and circulated within 7 working days of meetings.</t>
  </si>
  <si>
    <t>FCRSC meeting agenda and papers circulated two weeks in advance of meetings.</t>
  </si>
  <si>
    <t xml:space="preserve">This leads to maximising voluntary compliance, and creates a deterrent effect.
</t>
  </si>
  <si>
    <t>Stakeholder services and engagement (e.g. responding to requests for information) – requests are often of a technical and time-consuming nature.</t>
  </si>
  <si>
    <t>Work with aquaculture licence holders to facilitate development of a viable aquaculture industry, including development of an aquaculture forum before November.</t>
  </si>
  <si>
    <t>Oversight auditing of abalone health plan in a timely manner as required.</t>
  </si>
  <si>
    <t>Report to Parks Victoria on navigation issues as required.</t>
  </si>
  <si>
    <t xml:space="preserve">Stakeholder services and engagement (e.g. responding to requests for information) – requests are often of a technical and time-consuming nature.
Facilitate shellfish export and abalone health
</t>
  </si>
  <si>
    <t>• FCRSC minutes prepared and circulated within 7 working days of meetings.</t>
  </si>
  <si>
    <t xml:space="preserve">Work with aquaculture licence holders to facilitate development of a viable aquaculture industry, including development of an aquaculture forum before November. </t>
  </si>
  <si>
    <t xml:space="preserve">Stakeholder services and engagement (e.g. responding to requests for information) – requests are often of a technical and time-consuming nature e.g. EPA, CMA, EPBC.
</t>
  </si>
  <si>
    <t>Stakeholder services and engagement (e.g. responding to requests for information) – requests are often of a technical and time-consuming nature e.g. EPA.</t>
  </si>
  <si>
    <t>Stakeholder services and engagement (e.g. responding to requests for information) – requests are often of a technical and time-consuming nature e.g. water authorities, CMAs.</t>
  </si>
  <si>
    <t>Prepare reports, including briefs to senior DEPI management on time as required</t>
  </si>
  <si>
    <t>• FCRSC meeting agenda and papers circulated two weeks in advance of meetings.</t>
  </si>
  <si>
    <t>Management of urgent safety issues (e.g. floods).</t>
  </si>
  <si>
    <t>Liaise with water authorities, EPAand other agencies  on water quality issues as required.</t>
  </si>
  <si>
    <t>Liaise with licence holders, local councils and water authorities as required.</t>
  </si>
  <si>
    <t>Stakeholder services and engagement (e.g. responding to requests for information) – requests are often of a technical and time-consuming nature e.g. EPA, CMAs, local councils.</t>
  </si>
  <si>
    <t xml:space="preserve">
Stakeholder services and engagement (e.g. responding to requests for information) – requests are often of a technical and time-consuming nature.
</t>
  </si>
  <si>
    <t xml:space="preserve">
All data entered in the data base within 3 working days of receipt of dockets.
</t>
  </si>
  <si>
    <t xml:space="preserve">Inspections are undertaken at any time in any location to ensure the level of compliance is proven to be at an acceptable level. 
</t>
  </si>
  <si>
    <t>Queenscliff shellfish hatchery contract managed in a cost effective and efficient manner.</t>
  </si>
  <si>
    <t>Manage annual navigation maintenance contracts for 58 navigation aids in the bays.to be completed by 20 June each year.</t>
  </si>
  <si>
    <t>Provide advice and support to compliance and education sections of DEPI as required including site inspections when requested and input to community education programs about the Reserves.</t>
  </si>
  <si>
    <t xml:space="preserve">FCRSC meeting agenda and papers circulated two weeks in advance of meetings.
</t>
  </si>
  <si>
    <t xml:space="preserve">All data entered in the data base within 3 working days of receipt of dockets.
</t>
  </si>
  <si>
    <t>Stakeholder services and engagement (e.g. responding to requests for information) – requests are often of a technical and time-consuming nature e.g. EPA, CMAs, PrimeSafe.</t>
  </si>
  <si>
    <t>All data entered in the data base within 3 working days of receipt of return.</t>
  </si>
  <si>
    <t xml:space="preserve">
FCRSC minutes prepared and circulated within 7 working days of meetings.
</t>
  </si>
  <si>
    <t>Management of urgent safety issues and (e.g. navigation, biotoxins and sewage overflows).</t>
  </si>
  <si>
    <t>Respond to AFR navigation aid emergency servicing within 24 hours.</t>
  </si>
  <si>
    <t xml:space="preserve"> FCRSC meeting agenda and papers circulated two weeks in advance of meetings.</t>
  </si>
  <si>
    <t xml:space="preserve">FCRSC minutes prepared and circulated within 7 working days of meetings.
</t>
  </si>
  <si>
    <t xml:space="preserve">All requests for aquaculture bivalve shellfish data provided within 5 working days. </t>
  </si>
  <si>
    <t xml:space="preserve">All data entered in the data base within 3 working days of receipt of return.
</t>
  </si>
  <si>
    <t xml:space="preserve">Respond to all industry requests or comments within 20 working days. </t>
  </si>
  <si>
    <t>Provide advice and support to compliance and education sections of DEPI as required including site inspections when requested and input to community education programs.</t>
  </si>
  <si>
    <t>Oversight of openings/closures and phytoplankton and bacterial data at six Aquaculture Fisheries Reserves each within 24 hours.</t>
  </si>
  <si>
    <t>Management of and expert advice to farmers and PrimeSafe on the water monitoring component of the VSOM program in a timely manner to facilitate maintenance of domestic market access including production and oversight of two annual/triennial reports by December 31 each  year.</t>
  </si>
  <si>
    <t>Facilitate maintenance of export accreditation for relevant Aquaculture Fisheries Reserves including production and oversight of four annual/triennial reports by December 31 each  year.</t>
  </si>
  <si>
    <t>Management of the water monitoring component of the VSOM program.</t>
  </si>
  <si>
    <t>Management of urgent safety matters (eg buoys that have drifted away from reserves, advising on management of toxic algal bloom events, sewage overflows, etc.)</t>
  </si>
  <si>
    <t>Management of Queenscliff shellfish hatchery contract (provides for facility access and R&amp;D with the Victorian Shellfish Hatchery Pty Ltd).</t>
  </si>
  <si>
    <t>Facilitate shellfish export and abalone health.</t>
  </si>
  <si>
    <t>b) Reference point information – compare catches with specified targets, thresholds and limits in the Victorian Abalone Fishery Management Plan (draft)</t>
  </si>
  <si>
    <t>FCRSC meeting agenda and papers circulated at least a week in advance of meetings.</t>
  </si>
  <si>
    <t>All quota balances adjusted within 24 hrs of receipt of documentation.</t>
  </si>
  <si>
    <t>All requests for abalone data provided within 5 working days.</t>
  </si>
  <si>
    <t>Respond to technical DiversWeb issues raised by industry within 5 working days.</t>
  </si>
  <si>
    <t xml:space="preserve"> Update DiversWeb to reflect zonal management arrangements by March 31. 
</t>
  </si>
  <si>
    <t>Liaise with other government agencies and industry as required.</t>
  </si>
  <si>
    <t>Applications for general permits, including for research, responded to within 20 working days.</t>
  </si>
  <si>
    <t>All written industry requests or enquiries responded to within 20 working days.</t>
  </si>
  <si>
    <t xml:space="preserve"> Legislative and/or regulatory changes, including Fisheries Notices, implemented as required.
</t>
  </si>
  <si>
    <t xml:space="preserve"> Annual TACC established by Further Quota Order by 31 March.</t>
  </si>
  <si>
    <t xml:space="preserve">Fine-scale minimum size limits established by Fisheries Notice by 31 March. </t>
  </si>
  <si>
    <t>Public Submissions received on the proposed TACC summarised and published on DEPI website by 31 March.</t>
  </si>
  <si>
    <t>Annual TACC advisory forum held in December/January (prior to the start of the fishing season).</t>
  </si>
  <si>
    <t>DEPI Management staff attend annual TACC advisory forum.</t>
  </si>
  <si>
    <t>Applications (e.g. Fish Receiver applications) processed within 5 working days within receipt of required documents (Trader Number Requests responded to within 24 hours).</t>
  </si>
  <si>
    <t xml:space="preserve">Orders and supplies e.g. ATC books, Small Sales Return books, pre-paid envelopes (sent via registered post or express mail) completed with 2 working days of request.
</t>
  </si>
  <si>
    <t xml:space="preserve">Receivers informed of ATC discrepancies in writing, and FILS updated with written requested changes within 5 working days of receiving required documentation. </t>
  </si>
  <si>
    <t>Confirmation of WEB information on Abalone Transfer Certificates (ATC’s), and data entered into FILS within 5 working days of receipt of required documentation.</t>
  </si>
  <si>
    <t xml:space="preserve">All monitoring and adjustment of abalone balances (incoming and outgoing) completed within 24 hrs of receipt of documentation. </t>
  </si>
  <si>
    <t>All applications for Change of Operator, Nominations, Unit Transfers and Sales, Licence Transfers completed within 5 working days from receipt of application.</t>
  </si>
  <si>
    <t>All supplies of Bin Tags, Abalone Docket books, pre-paid envelopes, etc. despatched to divers within 2 working days of request (when supplies on hand).</t>
  </si>
  <si>
    <t>All monthly Catch and Statistics Report provided to Abalone Management within 5 working days of the end of the month.</t>
  </si>
  <si>
    <t>All Catch Reports and Quota statements supplied to quota holders within 2 working days of the request.</t>
  </si>
  <si>
    <t>All data entered in to FILS within 5 working days of receipt of required documentation.</t>
  </si>
  <si>
    <t xml:space="preserve">All data entered in the data base within 3 working days of receipt of dockets.
</t>
  </si>
  <si>
    <t xml:space="preserve">All quota balances adjusted within 24 hrs of receipt of required documentation.
</t>
  </si>
  <si>
    <t>Respond to technical DiversWeb issues raised by industry within 5 working days</t>
  </si>
  <si>
    <t>Update DiversWeb to reflect zonal management arrangements by March 31</t>
  </si>
  <si>
    <t xml:space="preserve">Legislative and/or regulatory changes, including Fisheries Notices, implemented as required.
. 
.
</t>
  </si>
  <si>
    <t xml:space="preserve"> Fine-scale minimum size limits established by Fisheries Notice by 31 March. </t>
  </si>
  <si>
    <t xml:space="preserve">Reef code report cards and zonal summary provided to licence/quota holders two weeks prior to TACC advisory forum.
</t>
  </si>
  <si>
    <t>Annual TACC established by Further Quota Order by 31 March.</t>
  </si>
  <si>
    <t>Orders and supplies e.g. ATC books, Small Sales Return books, pre-paid envelopes (sent via registered post or express mail) completed with 2 working days of request.</t>
  </si>
  <si>
    <t>Data collection, monitoring and analysis for stock assessment (Greenlip abalone)</t>
  </si>
  <si>
    <t xml:space="preserve">
Public Submissions received on the proposed TACC summarised and published on DEPI website by 31 March.</t>
  </si>
  <si>
    <t xml:space="preserve">• Reef code report cards and zonal summary provided to licence/quota holders two weeks prior to TACC advisory forum.
</t>
  </si>
  <si>
    <t xml:space="preserve">
Annual TACC advisory forum held in December/January (prior to the start of the fishing season).</t>
  </si>
  <si>
    <t xml:space="preserve">
Respond to technical DiversWeb issues raised by industry within 5 working days.</t>
  </si>
  <si>
    <t xml:space="preserve">
Update DiversWeb to reflect zonal management arrangements by March 31. </t>
  </si>
  <si>
    <t>A response to applications for research permits provided within 20 working days.</t>
  </si>
  <si>
    <t xml:space="preserve">A response to all written industry requests and comments provided within 20 working days. 
</t>
  </si>
  <si>
    <t>Inspections of licensed commercial fishers</t>
  </si>
  <si>
    <t xml:space="preserve">Inspections are undertaken at any time in any location to ensure the level of compliance is proven to be at an acceptable level.
The outcome of this activity maintains or raises a risk perception in the mind of any commercial fisher who is contemplating committing an offence. This leads to maximising voluntary compliance and creating a deterrent effect. 
</t>
  </si>
  <si>
    <t xml:space="preserve">Using intelligence, targeted inspections conducted:
• at sea, and
• at landing,
to detect and deter non-compliance with legislation.
</t>
  </si>
  <si>
    <t xml:space="preserve">• Prepare briefs, interpret information, attend meetings and develop discussion papers to inform the fisheries executive and the Minister on issues related to the management of the commercial fishery.
• Assess, advise on and respond to emerging issues.
• Respond to industry queries including requests for information and updates on catch.
• Consider permit applications for industry research and other activities.
• Facilitate continuing licence/latent effort reduction program, followed by review/restructure of fishery in partnership with relevant commercial fishing stakeholders. 
</t>
  </si>
  <si>
    <t>Operation of the C&amp;E Unit (including monitoring receipt of C&amp;E returns; entering of details in the database; checking accuracy; and printing C&amp;E reports as required).</t>
  </si>
  <si>
    <t xml:space="preserve">• Prepare briefs, interpret information, attend meetings and develop discussion papers to inform the fisheries executive and the Minister on issues related to the management of the commercial fishery.
• Assess, advise on and respond to emerging issues.
• Respond to industry queries including requests for information and updates on catch.
• Consider permit applications for industry research and other activities. 
</t>
  </si>
  <si>
    <t>Legislative and/or regulatory changes, including Fisheries Notices, implemented as required.</t>
  </si>
  <si>
    <t>Operation of the C&amp;E Unit (including monitoring receipt of C&amp;E returns; entering of details in the database; checking accuracy; and printing C&amp;E reports as required)</t>
  </si>
  <si>
    <t>All requests for ocean purse seine fishery data provided within 5 working days.</t>
  </si>
  <si>
    <t>Species/fishery specific surveys, projects and assessment. Includes science on biological parameters of species where specifically related to the assessment of sustainable take e.g. aging.  Does not include commercial catch and effort collection (see below) but it does include the downloading and analysis of catch and effort data.</t>
  </si>
  <si>
    <t>Results provided to fisheries managers within 4 weeks of request or as part of scheduled stock assessments.</t>
  </si>
  <si>
    <t>Annual catch and effort fishery report provided by 30 June 2015-2009.  Fishery assessment report provided by  30 June 2016</t>
  </si>
  <si>
    <t>Analysis of catch and effort data for fisheries monitoring purposes occurs every 5 years as part of the Port Phillip Bay Fishery assessment.</t>
  </si>
  <si>
    <t xml:space="preserve">Inspections are undertaken at any time in any location to ensure the level of compliance is proven to be at an acceptable level. 
The outcome of this activity maintains or raises a risk perception in the mind of any commercial fisher who is contemplating committing an offence. This leads to maximising voluntary compliance and creating a deterrent effect.
</t>
  </si>
  <si>
    <t xml:space="preserve">Preparation of briefs and advice papers regarding management of marine fisheries. 
This includes:
• providing management advice to the fisheries executive for decision making, including in relation to management controls other than harvest limits e.g. amendments to gear or improved reporting.
• providing services to fishery authority holders e.g. responding to requests for information from fishers, etc. 
• internal coordination to inform external engagement and advice regarding Purse Seine (PPB) fishery matters.
</t>
  </si>
  <si>
    <t>Fisheries Notices implemented as required.</t>
  </si>
  <si>
    <t>Legislative and or regulatory changes implemented as required.</t>
  </si>
  <si>
    <t xml:space="preserve">A response to all written industry requests and comments provided within 20 working days. </t>
  </si>
  <si>
    <t>Liaised with other government agencies on behalf of the Purse Seine (PPB) fishery as required (e.g. Parks Victoria, DSE).</t>
  </si>
  <si>
    <t>Cost recovery administration (including auditing the cost recovery system) and FCRSC costs.</t>
  </si>
  <si>
    <t>All requests for data provided within 5 working days.</t>
  </si>
  <si>
    <t>FCRSC minutes prepared and circulated within 7 days of meetings.</t>
  </si>
  <si>
    <t>Data collection, monitoring and analysis for stock assessment of key target species.</t>
  </si>
  <si>
    <t xml:space="preserve">Species/fishery specific surveys, projects and assessment. Includes science on biological parameters of species where specifically related to the assessment of sustainable take e.g. aging.  Does not include commercial catch and effort collection (see below)
• Annual fishery independent survey of fishery
• Analysis of survey data and Catch&amp; Effort data to determine harvest strategy and TACC
</t>
  </si>
  <si>
    <t>Annual biomass survey completed.</t>
  </si>
  <si>
    <t>Assessment of stock levels (using annual biomass survey) provided to annual industry Total Allowable Commercial Catch meeting.</t>
  </si>
  <si>
    <t xml:space="preserve">Using intelligence, targeted inspections conducted:
• at sea, 
• at landing,
• in transit and
• at processor
Integrity of the quota management system maintained.
</t>
  </si>
  <si>
    <t>Operational management of scallop fishery</t>
  </si>
  <si>
    <t>The  annual TACC established and stakeholders notified by 31 March each year.</t>
  </si>
  <si>
    <t xml:space="preserve">All requests for scallop data provided within 5 working days. </t>
  </si>
  <si>
    <t>Operational management of bait fisheries</t>
  </si>
  <si>
    <t xml:space="preserve">• Implemented Fisheries Notices as required.
• Implemented  legislative and or regulatory changes as required
• Responded to all written industry requests within 20 working days. 
• Responded to applications for research permits within 20 working days.
• Liaised with other government agencies on behalf of Bait (General) fisheries (e.g. DSE).
</t>
  </si>
  <si>
    <t>Legislative and/or regulatory changes implemented as required.</t>
  </si>
  <si>
    <t xml:space="preserve">Responded to all written industry requests or comments within 20 working days. </t>
  </si>
  <si>
    <t>Responded to applications for research permits within 20 working days.</t>
  </si>
  <si>
    <t>Liaised with other government agencies on behalf of Bait (General) fisheries as required (e.g. DSE).</t>
  </si>
  <si>
    <t xml:space="preserve">
Catch and Effort
</t>
  </si>
  <si>
    <t xml:space="preserve">
Operation of the C&amp;E Unit (Monitoring receipt of C&amp;E returns; entering of details in the database; checking accuracy; printing C&amp;E reports as required)
</t>
  </si>
  <si>
    <t>All requests for bait fishery data provided within 5 working days.</t>
  </si>
  <si>
    <t xml:space="preserve">Analysis of commercial catch and effort data (and any other available data) to facilitate assessments of commercial fishery trends and to detect possible changes in fishery profile (e.g. changes in target preferences or fishing equipment/methods) or the status of key target bait stocks.
Provide scientific advice to facilitate development of harvest strategies for key target bait species.
</t>
  </si>
  <si>
    <t>Results provided to fisheries managers within 4 weeks of request.</t>
  </si>
  <si>
    <t xml:space="preserve">Assessment will be included as part of a (Non bream) Gippsland Fishery Assessment every 5 years. </t>
  </si>
  <si>
    <t>Annual standardised catch and effort fishery report provided by 30 June 2015-2009.  Fishery Assessment report provided by  30 June 2017.</t>
  </si>
  <si>
    <t xml:space="preserve">Inspections are undertaken at any time in any location to ensure the level of compliance is proven to be at an acceptable level. 
The outcome of this activity maintains or raises a risk perception in the mind of any commercial fisher who is contemplating committing an offence. This leads to maximising voluntary compliance and creating a deterrent effect.
</t>
  </si>
  <si>
    <t>Using intelligence, targeted inspections conducted:</t>
  </si>
  <si>
    <t>All written industry requests or comments responded to within 20 working days.</t>
  </si>
  <si>
    <t>Applications for research permits responded to within 20 working days.</t>
  </si>
  <si>
    <t>Liaised with other government agencies on behalf of Gippsland Lakes (Bait) fishery (e.g. DSE/PV).</t>
  </si>
  <si>
    <t xml:space="preserve">Preparation of briefs and advice papers regarding management of commercial Bait fisheries. 
This includes:
• providing management advice to the fisheries executive for decision making, including in relation to management controls other than harvest limits e.g. amendments to gear or improved reporting.
• providing services to fishery authority holders. 
• internal coordination to inform external engagement and advice regarding the commercial Bait fishery.
</t>
  </si>
  <si>
    <t xml:space="preserve">
Operation of the C&amp;E Unit (Monitoring receipt of C&amp;E returns; entering of details in the database; checking accuracy; printing C&amp;E reports as required).
</t>
  </si>
  <si>
    <t>All requests for Gippsland Lakes bait data provided within 5 working days.</t>
  </si>
  <si>
    <t xml:space="preserve">Analysis of commercial catch and effort data (and any other available data) to facilitate assessments of commercial fishery trends and to detect possible changes in fishery profile (eg. changes in target preferences or fishing equipment/methods) or the status of key target bait stocks.
Provide scientific advice to facilitate development of harvest strategies for key target bait species.
</t>
  </si>
  <si>
    <t>Results provided to fisheries managers within 4 weeks.</t>
  </si>
  <si>
    <t>Assessment will be included as part of a East Gippsland Fishery Assessment every 5 years.</t>
  </si>
  <si>
    <t>Annual reporting of standardised catch and effort fishery data provided by 30 June 2015-2009.</t>
  </si>
  <si>
    <t>Fishery Assessment report provided by  30 June 2016.</t>
  </si>
  <si>
    <t>Liaised with other government agencies on behalf of the Lake Tyers (Bait) fishery (e.g. DSE/PV) as required.</t>
  </si>
  <si>
    <t>Responded to all written industry requests or comments within 20 working days.</t>
  </si>
  <si>
    <t>Implemented legislative and/or regulatory changes as required</t>
  </si>
  <si>
    <t>Implemented Fisheries Notices as required.</t>
  </si>
  <si>
    <t>Assessment will be part of an East Gippsland Fishery Assessment undertaken every 5 years.</t>
  </si>
  <si>
    <t>Fishery Assessment report provided by  30 June 2016</t>
  </si>
  <si>
    <t>Liaised with other government agencies on behalf of the Mallacoota Lower Lake (Bait) fishery (e.g. DSE/PV) as required.</t>
  </si>
  <si>
    <t xml:space="preserve">An assessment as part of the PPB fishery every 5 years.
Report on PPB fishery produced every 5 years.
</t>
  </si>
  <si>
    <t>Liaised with other government agencies on behalf of the PPB (Mussell Bait) fishery (e.g. DSE/PV)</t>
  </si>
  <si>
    <t>Responded to all written industry requests within 20 working days.</t>
  </si>
  <si>
    <t>Liaised with other government agencies on behalf of the Snowy River (Bait) fishery (e.g. DSE/PV)</t>
  </si>
  <si>
    <t xml:space="preserve">Preparation of briefs and advice papers regarding management of commercial Bait fisheries. 
This includes:
• providing management advice to the fisheries executive for decision making, including in relation to management controls other than harvest limits e.g. amendments to gear or improved reporting.
• providing services to fishery authority holders. 
• internal coordination to inform external engagement and advice regarding the Snowy River (Bait) fishery.
</t>
  </si>
  <si>
    <t>Results provided to fisheries managers within 4 weeks of request or as part of scheduled assessments.</t>
  </si>
  <si>
    <t>This will form part of the East Gippsland Fisheries Assessment to be conducted every 5 years.</t>
  </si>
  <si>
    <t>This will be included as part of the East Gippsland Fishery Assessment held every 5 years.</t>
  </si>
  <si>
    <t>Fishery Assessment report provided by 30 June 2016</t>
  </si>
  <si>
    <t>Liaised with other government agencies on behalf of the Sydenham Inlet (Bait) fishery (e.g. DSE/PV) as required.</t>
  </si>
  <si>
    <t>Data collection, monitoring and analysis for assessment of key target species.</t>
  </si>
  <si>
    <t>Summary of data collected for the fishery to be provided by 31 August each year.</t>
  </si>
  <si>
    <t>Operational management of corner inlet fisheries</t>
  </si>
  <si>
    <t>Respond to all written industry requests or comments within 20 days.</t>
  </si>
  <si>
    <t>Respond to applications for research permits within 20 working days.</t>
  </si>
  <si>
    <t>Operational management of freshwater fisheries</t>
  </si>
  <si>
    <t xml:space="preserve">Preparation of briefs and advice papers regarding management of the eel fishery, including:
• Providing services to eel fishery authority holders e.g. responding to requests for information from eel fishers.
• Preparing for and participating in eel fishing association and working group meetings regarding eel fishery matters.
• Providing advice on and draft conditions for commercial permits and licence variation applications.
• Coordination, preparation and implementation of Victorian eel export documentation to maintain Federal Government export approval.
</t>
  </si>
  <si>
    <t xml:space="preserve">A response to all written industry requests and comments is provided within 20 working days. </t>
  </si>
  <si>
    <t>A response to applications for permits to use different equipment or access closed areas provided within 20 working days.</t>
  </si>
  <si>
    <t>Liaised with other government agencies on behalf of eel fisheries as required (e.g. Tas Inland Fisheries, DSE, Parks Victoria and Federal Department of Environment).</t>
  </si>
  <si>
    <t>Prepare and submit Victoria eel export documentation by end February 2014 and every four years thereafter.</t>
  </si>
  <si>
    <t>All requests for eel fishery data provided within 5 working days.</t>
  </si>
  <si>
    <t>All requests for giant crab data provided within 5 working days.</t>
  </si>
  <si>
    <t xml:space="preserve">All quota balances adjusted within 24 hrs of receipt of documentation. </t>
  </si>
  <si>
    <t>Management and analysis of catch and effort data.</t>
  </si>
  <si>
    <t>Stock assessment analysis to establish TACC.</t>
  </si>
  <si>
    <t>All field data entered, edited and archived in SAS with all processing completed by 30 November.</t>
  </si>
  <si>
    <t>Annual fishery status report completed by October.</t>
  </si>
  <si>
    <t>Ad hoc requests as requested by the Department</t>
  </si>
  <si>
    <t>All stock assessment analyses presented at the TACC workshop (held before the end of April).</t>
  </si>
  <si>
    <t>Annual stock assessment report completed by February.</t>
  </si>
  <si>
    <t>Operational management of giant crab fishery</t>
  </si>
  <si>
    <t>Public Submissions received on the proposed TACC summarised and published on DEPI website by 30 June.</t>
  </si>
  <si>
    <t>The  annual TACC established and stakeholders notified by 30 June each year.</t>
  </si>
  <si>
    <t>The annual TACC advisory workshop  is held by the end of April.</t>
  </si>
  <si>
    <t xml:space="preserve">Liaise with other government agencies and industry as required. </t>
  </si>
  <si>
    <t>All written industry requests or enquiries responded to within 20 working days</t>
  </si>
  <si>
    <t>Operational management of Gippsland Lakes Mussel Dive fishery</t>
  </si>
  <si>
    <t>All requests for data on the Gippsland Lakes (Mussel Dive) fishery provided within 5 working days.</t>
  </si>
  <si>
    <t xml:space="preserve">Annual sampling and analysis to determine length and age catch composition for black bream.
Annual pre-recruit survey for black bream
Periodic fishery and fish stock assessments.
</t>
  </si>
  <si>
    <t>Operational management of marine and estuarine fisheries</t>
  </si>
  <si>
    <t>Respond to all written industry requests and comments within 20 days.</t>
  </si>
  <si>
    <t>Liaised with other government agencies on behalf of the Gippsland Lakes  fishery (e.g. DSE/PV) as required.</t>
  </si>
  <si>
    <t>All requests for Gippsland Lakes fishery data provided within 5 working days.</t>
  </si>
  <si>
    <t>Management and analysis of catch &amp; effort data, fishery independent data and puerulus data</t>
  </si>
  <si>
    <t xml:space="preserve"> Data report provided to the RLRAG by November</t>
  </si>
  <si>
    <t xml:space="preserve"> All field data entered, edited and archived in SAS with all processing completed by 30 November.</t>
  </si>
  <si>
    <t xml:space="preserve">Inspections are undertaken at any time in any location to ensure compliance.  This involves: 
- Enforcement of size limits.
- Enforcement of take-area reporting.
- Enforcement of take when allocated quota holding is reached.
</t>
  </si>
  <si>
    <t>All requests for rock lobster data provided within 5 working days.</t>
  </si>
  <si>
    <t xml:space="preserve">• Administration of fisheries quota accounting (Monitoring and adjustment of quota balances via in-person reporting and IVR)
• monitoring and adjustment of quota  (follow up on over quota, incomplete reports, and receive calls from fishers when they experience difficulties with IVR)
• supply documentation to licence holders and operators throughout the season (CDR books, coff register books, quota statements)
• Send out new documentation to licence holders at completion of licence renewal. 
• Process quota transfers and provide clearance to commercial licensing for licence variations (operators, coffs etc)
• Assist compliance officers by providing reports and information, also prepare documentation of court procedures.
</t>
  </si>
  <si>
    <t>All quota balances adjusted within 24 hours of receipt of documentation.</t>
  </si>
  <si>
    <t>Species/fishery specific surveys, projects and assessment. Includes science on biological parameters of species where specifically related to the assessment of sustainable take e.g. aging.  Does not include commercial catch and effort collection (see below)</t>
  </si>
  <si>
    <t>Summarised findings included in stock assessment for snapper every 3 years and non-snapper fishery assessment every 5 years.</t>
  </si>
  <si>
    <t>Snapper assessment reports provided by 30 June 2015 and 2018. Non-snapper ocean fishery assessment report provided by  30 June 2019.</t>
  </si>
  <si>
    <t>Setting harvest limits</t>
  </si>
  <si>
    <t>All work associated with setting harvest limits including implementing management controls and consulting with industry.</t>
  </si>
  <si>
    <t>Snapper management arrangements reviewed and implemented for the Trawl (In shore) fishery.</t>
  </si>
  <si>
    <t>All requests for trawl fishery data provided within 5 working days.</t>
  </si>
  <si>
    <t>All requests for wrasse fishery data provided within 5 working days.</t>
  </si>
  <si>
    <t xml:space="preserve">Assessment will be included as part of an ocean fishery assessment every 5 years. </t>
  </si>
  <si>
    <t>Annual standardised catch and effort fishery report provided by 30 June 2015-2009.  Fishery Assessment report provided by  30 June 2019</t>
  </si>
  <si>
    <t xml:space="preserve">Annual catch sampling to determine age, length and sex composition.
Annual pre-recruit surveys and assessment.
Analysis of all data, including commercial Catch &amp; Effort data and annual workshop information, to determine status of key species and the fishery.
</t>
  </si>
  <si>
    <t>Pre-recruit survey data summary for snapper and sand flathead provided by 30 June each year.</t>
  </si>
  <si>
    <t>Pre-recruit survey data summary for King George whiting provided by 30 April each year.</t>
  </si>
  <si>
    <t xml:space="preserve">Provide fishery independent statistical trends in population abundance and size structure for modelling and inclusion in reports (Nov 2013 to February 2014) by November 2014.
</t>
  </si>
  <si>
    <t>Provide fishery dependent statistical trends in catch patterns including changes in catch per unit effort (CPUE) (Nov 2013 to February 2014) by 30 November 2014.</t>
  </si>
  <si>
    <t>Model biomass to determine quota sustainability and provide outputs for one or more alternative scenarios (Nov 2013 to February 2014) by 30 November 2014.</t>
  </si>
  <si>
    <t>Present statistical summaries in the form of reef reports and online access to ABase and supply analytical results that address biological and fishery performance criteria (December 2013 -January 2014) by 30 November 2014.</t>
  </si>
  <si>
    <t>Provide a brief report summarising the results of analyses undertaken as part of objective 3. This report will be provided prior to the assessment workshop by 30 November 2014.</t>
  </si>
  <si>
    <t xml:space="preserve">Provide fishery independent statistical trends in population abundance and size structure for modelling and inclusion in reports (Nov  to February) by 30 November 2014.
</t>
  </si>
  <si>
    <t xml:space="preserve"> Provide fishery dependent statistical trends in catch patterns including changes in catch per unit effort (CPUE) (Nov to February) by 30 November 2014.</t>
  </si>
  <si>
    <t>Model biomass to determine quota sustainability and provide outputs for one or more alternative scenarios (Nov  to February) by 30 November 2014.</t>
  </si>
  <si>
    <t>Present statistical summaries in the form of reef reports and online access to ABase and supply analytical results that address biological and fishery performance criteria (December 2013 -January 2014)  by 30 November 2014.</t>
  </si>
  <si>
    <t>Provide a brief report summarising the results of analyses undertaken as part of objective 3. This report will be provided prior to the assessment workshop in December 2014.</t>
  </si>
  <si>
    <t xml:space="preserve">Offshore vessel charter 12,750 </t>
  </si>
  <si>
    <t>All requests for abalone data provided within 5 working days</t>
  </si>
  <si>
    <t xml:space="preserve">• Prepare the Further Quota Order to set the annual TACC. 
• Administration of statutory consultation process related to the Further Quota Order. This includes consideration and review of public submissions. </t>
  </si>
  <si>
    <t>Preparation of briefs and advice papers, and other activities regarding management of aquaculture fisheries.</t>
  </si>
  <si>
    <t>• Reef code report cards and zonal summary provided to licence/quota holders two weeks prior to TACC advisory forum.</t>
  </si>
  <si>
    <t>Inspections are undertaken at any time in any location to ensure compliance.  This involves: 
- Enforcement of size limits at the reef code level where there is clear differentiation between reefs (1 by regulation).
- Enforcement of take-area reporting.
- Enforcement of take when zonal TACC or allocated quota holding is reached.
- Note there is no enforcement of catch limits at finer level than zones.</t>
  </si>
  <si>
    <t>Provide fishery independent statistical trends in population abundance and size structure for inclusion in reports (Nov 2013 to February 2014) by 30 November 2014</t>
  </si>
  <si>
    <t>Analysis of Catch and Effort data to establish TACC at a zonal level.
Database management and reporting to underpin stock assessment.</t>
  </si>
  <si>
    <t>• Prepare briefs, interpret information, attend meetings and develop discussion papers to inform the fisheries executive and the Minister on issues related to the management of the commercial fishery.
• Assess, advise on and respond to emerging issues.
• Respond to industry queries including requests for information and updates on catch.
• Consider permit applications for industry research and other activities.
• Internal coordination regarding management of the abalone fishery (e.g. changing minimum size limits).
• Regular assessment and reporting on zonal fishery performance (i.e. catch progress against zonal and fine-scale catch targets). 
• Update DiversWeb to reflect zonal harvest strategy and current management arrangements.
• Managing technical issues raised by industry to ensure real-time access to catch information.</t>
  </si>
  <si>
    <t>Data report provided to the RLRAG by November.</t>
  </si>
  <si>
    <t>Presentation of stock assessment to DEPI and RLRAG by February.</t>
  </si>
  <si>
    <t>Ad hoc requests as requested by the Department.</t>
  </si>
  <si>
    <t>Annual black bream pre recruit survey completed by 31 August 2015-2019.</t>
  </si>
  <si>
    <t xml:space="preserve">Preparation of briefs and advice papers, and other activities regarding management of aquaculture operations.
</t>
  </si>
  <si>
    <t>AFR navigation and allocation</t>
  </si>
  <si>
    <t xml:space="preserve">Stakeholder services (e.g. responding to requests for information from licence holders, institutions, aquaculture leaders forum – requests are often of a technical and time-consuming nature - e.g. EPA, CMAs, Primesafe, etc.).           </t>
  </si>
  <si>
    <t>Stakeholder services (e.g. responding to requests for information from licence holders, institutions, aquaculture leaders forum – requests are often of a technical and time-consuming nature - e.g. EPA, CMAs, Primesafe).</t>
  </si>
  <si>
    <t>Annual reporting of standardised catch and effort fishery data provided by 30 June 2015.</t>
  </si>
  <si>
    <t xml:space="preserve">Management of field operations:
• Annual fishery independent fixed site survey.
• On-board observer program
• In-port sampling
• Puerulus collection and measurement
</t>
  </si>
  <si>
    <t xml:space="preserve">Prepare briefs, interpret information, attend meetings and develop discussion papers to inform the fisheries executive and the Minister on issues related to the management of the commercial fishery.
Assess, advise on and respond to emerging issues.
Respond to industry queries including requests for information and updates on catch.Consider permit applications for industry research and other activities.
</t>
  </si>
  <si>
    <t xml:space="preserve">Preparation of briefs and advice papers regarding management of corner inlet fisheries. This includes:
• providing management advice to the fisheries executive for decision making, including in relation to management controls other than harvest limits e.g. amendments to gear or improved reporting.
• providing services to fishery authority holders e.g. responding to requests for information from fishers, etc. 
• internal coordination to inform external engagement and advice regarding the fishery.
</t>
  </si>
  <si>
    <t>Assessment for KGW to be held every 3 years and rock flathead and species other than KGw every 5 years.</t>
  </si>
  <si>
    <t xml:space="preserve">
Operation of the C&amp;E Unit (Monitoring receipt of C&amp;E returns; entering of details in the database; checking accuracy; printing C&amp;E reports as required).</t>
  </si>
  <si>
    <t>Annual reporting of standardised catch &amp; effort fishery data provided by 30 June 2015.</t>
  </si>
  <si>
    <t>Liaise with other government agencies on behalf of the Corner Inlet fishery as required (e.g. DSE/PV).</t>
  </si>
  <si>
    <r>
      <t>Data collection, monitoring and analysis for stock assessment (</t>
    </r>
    <r>
      <rPr>
        <b/>
        <sz val="11"/>
        <color theme="1"/>
        <rFont val="Calibri"/>
        <family val="2"/>
        <scheme val="minor"/>
      </rPr>
      <t>Blacklip abalone</t>
    </r>
    <r>
      <rPr>
        <sz val="11"/>
        <color theme="1"/>
        <rFont val="Calibri"/>
        <family val="2"/>
        <scheme val="minor"/>
      </rPr>
      <t>)</t>
    </r>
  </si>
  <si>
    <r>
      <rPr>
        <b/>
        <sz val="11"/>
        <color theme="1"/>
        <rFont val="Calibri"/>
        <family val="2"/>
        <scheme val="minor"/>
      </rPr>
      <t>Divers</t>
    </r>
    <r>
      <rPr>
        <sz val="11"/>
        <color theme="1"/>
        <rFont val="Calibri"/>
        <family val="2"/>
        <scheme val="minor"/>
      </rPr>
      <t xml:space="preserve">
Administration of abalone quota accounting at diver level (ie monitoring and adjustment of quota balances via in-person reporting and IVR, and other support services) for the Central Zone.
</t>
    </r>
    <r>
      <rPr>
        <b/>
        <sz val="11"/>
        <color theme="1"/>
        <rFont val="Calibri"/>
        <family val="2"/>
        <scheme val="minor"/>
      </rPr>
      <t>Receivers</t>
    </r>
    <r>
      <rPr>
        <sz val="11"/>
        <color theme="1"/>
        <rFont val="Calibri"/>
        <family val="2"/>
        <scheme val="minor"/>
      </rPr>
      <t xml:space="preserve"> (Processors)
Administration of abalone balances at the processor level (i.e. monitoring and adjustment of quota balances, and other support services) for the Central Zone.
</t>
    </r>
  </si>
  <si>
    <t xml:space="preserve">FCRSC minutes prepared and circulated within 7 days of meetings.
</t>
  </si>
  <si>
    <r>
      <rPr>
        <b/>
        <sz val="11"/>
        <color theme="1"/>
        <rFont val="Calibri"/>
        <family val="2"/>
        <scheme val="minor"/>
      </rPr>
      <t xml:space="preserve">Objective 1. </t>
    </r>
    <r>
      <rPr>
        <sz val="11"/>
        <color theme="1"/>
        <rFont val="Calibri"/>
        <family val="2"/>
        <scheme val="minor"/>
      </rPr>
      <t xml:space="preserve">Monitor commercially important abalone populations and supporting ecosystems 
a) Fishery independent monitoring: annual dive (abundance) surveys to collect data for stock assessment.
b)  Fishery dependent monitoring: Acquire catch and effort data from the Fisheries Integrated Licensing Systems (FILS) and compile in ABase.
</t>
    </r>
    <r>
      <rPr>
        <b/>
        <sz val="11"/>
        <color theme="1"/>
        <rFont val="Calibri"/>
        <family val="2"/>
        <scheme val="minor"/>
      </rPr>
      <t xml:space="preserve">Objective 2. </t>
    </r>
    <r>
      <rPr>
        <sz val="11"/>
        <color theme="1"/>
        <rFont val="Calibri"/>
        <family val="2"/>
        <scheme val="minor"/>
      </rPr>
      <t xml:space="preserve">Assess the sustainability of the current catch of abalone.
a)  Analysis of dive survey and catch and effort data to establish TACC at a zonal level.
b) Analysis of dive survey and catch and effort data at the scale of specified spatial management units (SMU) to inform harvest strategy recommendations and set optimum catch targets for SMU within the context of an aggregate TACC for zone. 
c) Database management and reporting to underpin fishery assessments.
</t>
    </r>
    <r>
      <rPr>
        <b/>
        <sz val="11"/>
        <color theme="1"/>
        <rFont val="Calibri"/>
        <family val="2"/>
        <scheme val="minor"/>
      </rPr>
      <t>Objective 3</t>
    </r>
    <r>
      <rPr>
        <sz val="11"/>
        <color theme="1"/>
        <rFont val="Calibri"/>
        <family val="2"/>
        <scheme val="minor"/>
      </rPr>
      <t>. Provide information to enable evaluation of harvest strategy options and risks for managing future sustainable production from the commercial dive fishery
a) Reef Reports containing abundance trends, length frequencies derived from fishery independent abundance surveys and commercial catch sampling data, and catch, effort, and CPUE extracted from the Fisheries Integrated Licensing System 
b) Reference point information – compare catches with specified targets, thresholds and limits in the Victorian Abalone Fishery Management Plan (draft)
c)  Model outputs for regions unaffected by AVG
d) Present scientific information at Industry Assessment Forums as needed and where appropriate
e) Provide biological advice about emerging issues where relevant to resource resilience and sustainability.</t>
    </r>
  </si>
  <si>
    <r>
      <rPr>
        <b/>
        <sz val="11"/>
        <color theme="1"/>
        <rFont val="Calibri"/>
        <family val="2"/>
        <scheme val="minor"/>
      </rPr>
      <t>Divers</t>
    </r>
    <r>
      <rPr>
        <sz val="11"/>
        <color theme="1"/>
        <rFont val="Calibri"/>
        <family val="2"/>
        <scheme val="minor"/>
      </rPr>
      <t xml:space="preserve">
Administration of abalone quota accounting at diver level (ie monitoring and adjustment of quota balances via in-person reporting and IVR, and other support services) for the Central Zone.
</t>
    </r>
    <r>
      <rPr>
        <b/>
        <sz val="11"/>
        <color theme="1"/>
        <rFont val="Calibri"/>
        <family val="2"/>
        <scheme val="minor"/>
      </rPr>
      <t>Receivers (Processors)</t>
    </r>
    <r>
      <rPr>
        <sz val="11"/>
        <color theme="1"/>
        <rFont val="Calibri"/>
        <family val="2"/>
        <scheme val="minor"/>
      </rPr>
      <t xml:space="preserve">
Administration of abalone balances at the processor level (i.e. monitoring and adjustment of quota balances, and other support services) for the Central Zone.
</t>
    </r>
  </si>
  <si>
    <t xml:space="preserve">Analysis of commercial catch and effort data (and any other available data) to facilitate assessments of commercial fishery trends and to detect possible changes in fishery profile (e.g. changes in target preferences or fishing equipment/methods) or the status of key target bait stocks.
Provide scientific advice to facilitate development of harvest strategies for key target bait species.
</t>
  </si>
  <si>
    <t xml:space="preserve">Operation of the C&amp;E Unit (Monitoring receipt of C&amp;E returns; entering of details in the database; checking accuracy; printing C&amp;E reports as required).
</t>
  </si>
  <si>
    <t xml:space="preserve">Preparation of briefs and advice papers regarding management of commercial Bait fisheries. This includes:
• providing management advice to the fisheries executive for decision making, including in relation to management controls other than harvest limits e.g. amendments to gear or improved reporting.
• providing services to fishery authority holders. 
• internal coordination to inform external engagement and advice regarding the commercial Bait fishery.
</t>
  </si>
  <si>
    <t xml:space="preserve">Analysis of commercial catch and effort data (and any other available data) to facilitate assessments of commercial fishery trends and to detect possible changes in fishery profile (eg. changes in target preferences or fishing equipment/methods) or the status of key target bait stocks.
Provide scientific advice to facilitate development of harvest strategies for key target bait species.
</t>
  </si>
  <si>
    <t xml:space="preserve">Inspections are undertaken at any time in any location to ensure the level of compliance is proven to be at an acceptable level. The outcome of this activity maintains or raises a risk perception in the mind of any commercial fisher who is contemplating committing an offence. This leads to maximising voluntary compliance and creating a deterrent effect.
</t>
  </si>
  <si>
    <t xml:space="preserve">AFR navigation and allocation.
</t>
  </si>
  <si>
    <t>Responding to urgent safety matters (e.g. buoys that have drifted away from reserves, advising of algal bloom events, sewage overflows, etc.).</t>
  </si>
  <si>
    <t xml:space="preserve">Stakeholder services and engagement (e.g. responding to requests for information) – requests are often of a technical and time-consuming nature e.g. EPA, CMAs, water authorities, local councils.
</t>
  </si>
  <si>
    <t>Management of urgent safety issues  (e.g. floods).</t>
  </si>
  <si>
    <r>
      <t xml:space="preserve"> </t>
    </r>
    <r>
      <rPr>
        <b/>
        <sz val="14"/>
        <color theme="1"/>
        <rFont val="Arial"/>
        <family val="2"/>
      </rPr>
      <t>Aquaculture (PL - Other) Fishery</t>
    </r>
  </si>
  <si>
    <t xml:space="preserve">Black bream Assessment reports provided by 30 June 2016 and 2019, Garfish assessment report provided by 30 June 2016.  Non-bream Assessment report provided by  30 June 2017.  </t>
  </si>
  <si>
    <t xml:space="preserve">Preparation of briefs and advice papers regarding management of Gippsland Lakes fisheries. This includes:
• providing management advice to the fisheries executive for decision making, including in relation to management controls other than harvest limits e.g. amendments to gear or improved reporting.
• providing services to fishery authority holders e.g. responding to requests for information from fishers, etc. 
• internal coordination to inform external engagement and advice regarding the fishery.
</t>
  </si>
  <si>
    <t>Provide a brief report summarising the results of analyses undertaken as part of objective 3. This report will be provided prior to the assessment workshop.</t>
  </si>
  <si>
    <t xml:space="preserve">Prepare briefs, interpret information, attend meetings and develop discussion papers to inform the fisheries executive and the Minister on issues related to the management of the commercial fishery.
Assess, advise on and respond to emerging issues.
Respond to industry queries including requests for information and updates on catch. Consider permit applications for industry research and other activities.
</t>
  </si>
  <si>
    <t>Present statistical summaries in the form of reef reports and online access to ABase and supply analytical results that address biological and fishery performance criteria (December - January) by 30 November 2014.</t>
  </si>
  <si>
    <t>Prepare for and participate in the annual TACC advisory forum.
Document and distribute a comprehensive summary of the TACC forum outcomes to industry associations. 
Prepare the Further Quota Order to set the annual TACC. 
Administration of statutory consultation process related to the Further Quota Order. This includes consideration and review of public submissions.</t>
  </si>
  <si>
    <t>Prepare briefs, interpret information, attend meetings and develop discussion papers to inform the fisheries executive and the Minister on issues related to the management of the commercial fishery.
Assess, advise on and respond to emerging issues.
Respond to industry queries including requests for information and updates on catch.
Consider permit applications for industry research and other activities.</t>
  </si>
  <si>
    <t>Administration of fisheries quota accounting (Monitoring and adjustment of quota balances via in-person reporting and IVR).
Monitoring and adjustment of quota  (follow up on over quota, incomplete reports, and receive calls from fishers when they experience difficulties with IVR).
Supply documentation to licence holders and operators throughout the season (CDR books, coff register books, quota statements).
Send out new documentation to licence holders at completion of licence renewal. 
Process quota transfers and provide clearance to commercial licensing for licence variations (operators, coffs etc).
Assist compliance officers by providing reports and information, also prepare documentation of court procedures.</t>
  </si>
  <si>
    <t xml:space="preserve">Prepare briefs, interpret information, attend meetings and develop discussion papers to inform the fisheries executive and the Minister on issues related to the management of the commercial fishery.
Assess, advise on and respond to emerging issues.
Respond to industry queries including requests for information and updates on catch.
Consider permit applications for industry research and other activities. </t>
  </si>
  <si>
    <t>Annual reporting of black bream pre-recruit surveys and commercial catch sampling by 31 August 2015-2019.</t>
  </si>
  <si>
    <t>Annual reporting of standardised catch and effort fishery data provided by 30 June 2015-2019.</t>
  </si>
  <si>
    <t>All requests for ocean fishery data provided within 5 working days.</t>
  </si>
  <si>
    <t xml:space="preserve">Fixed site surveys completed by 14 September each year.
</t>
  </si>
  <si>
    <t>Collection of observer data and in-port sampling completed by 15 September each year.</t>
  </si>
  <si>
    <t>All results, analyses and model outputs required for stock assessment presented at a workshop before the end of April each year.</t>
  </si>
  <si>
    <t>Annual stock assessment presentation for the Eastern zone completed by 31 March and a published report by October each year.</t>
  </si>
  <si>
    <t xml:space="preserve">The annual TACC advisory workshop  is held by the end of April.
</t>
  </si>
  <si>
    <t>Liaise with other government agencies and industry as required</t>
  </si>
  <si>
    <t xml:space="preserve">FCRSC meeting agenda and papers circulated at least a week in advance of meetings.
</t>
  </si>
  <si>
    <t>Administration of fisheries quota accounting (Monitoring &amp; adjustment of quota balances via in-person reporting &amp;  IVR).
Monitoring and adjustment of quota  (follow up on over quota, incomplete reports, and receive calls from fishers when they experience difficulties with IVR).
Supply documentation to licence holders and operators throughout the season (CDR books, coff register books, quota statements).
Send out new documentation to licence holders at completion of licence renewal. 
Process quota transfers and provide clearance to commercial licensing for licence variations (operators, coffs etc).
Assist compliance officers by providing reports and information, also prepare documentation of court procedures.</t>
  </si>
  <si>
    <t>Fixed site surveys completed by  end of February.</t>
  </si>
  <si>
    <t>Collection of observer data and in-port sampling completed by 15 September.</t>
  </si>
  <si>
    <t>All requests for WP/PPB data provided within 5 working days.</t>
  </si>
  <si>
    <r>
      <t>Objective 1. Monitor commercially important abalone populations and supporting ecosystems 
a) Fishery independent monitoring: annual dive (abundance) surveys to collect data for stock assessment.
b)  Fishery dependent monitoring: Acquire catch and effort data from the Fisheries Integrated Licensing Systems (FILS) and compile in ABase.
Objective 2. Assess the sustainability of the current catch of abalone.
a)  Analysis of dive survey and catch and effort data to establish TACC at a zonal level.
b) Analysis of dive survey and catch and effort data at the scale of specified spatial management units (SMU) to inform harvest strategy recommendations and set optimum catch targets for SMU within the context of an aggregate TACC for zone. 
c) Database management and reporting to underpin fishery assessments.
Objective 3. Provide information to enable evaluation of harvest strategy options and risks for managing future sustainable production from the commercial dive fishery
a) Reef Reports containing abundance trends, length frequencies derived from fishery independent abundance surveys and commercial catch sampling data, and catch, effort, and CPUE extracted from the Fisheries Integrated Licensing System 
b) Reference point information – compare catches with specified targets, thresholds and limits in the Victorian Abalone Fishery Management Plan (draft)
c)  Model outputs for regions unaffected by AVG
d) Present scientific information at Industry Assessment Forums as needed and where appropriate
e) Provide biological advice about emerging issues where relevant to resource resilience and sustainability.</t>
    </r>
    <r>
      <rPr>
        <b/>
        <sz val="10"/>
        <color theme="1"/>
        <rFont val="Arial"/>
        <family val="2"/>
      </rPr>
      <t/>
    </r>
  </si>
  <si>
    <t>Prepare for annual TACC advisory forum including printing and distribution of reef code report cards and zonal summary.
Participate in annual TACC advisory forum to engage with industry in applying a harvest strategy to set voluntary catch targets at a fine-scale to recommend a zonal TACC.
Document and distribute a comprehensive summary of the TACC forum outcomes to industry associations. 
Prepare the Further Quota Order to set the annual TACC. 
Prepare Fisheries Notices to set fine-scale minimum size limits.
Administration of statutory consultation process related to the Further Quota Order and Fisheries Notice. This includes consideration and review of public submissions.</t>
  </si>
  <si>
    <t>Prepare briefs, interpret information, attend meetings and develop discussion papers to inform the fisheries executive and the Minister on issues related to the management of the commercial fishery.
Assess, advise on and respond to emerging issues.
Respond to industry queries including requests for information and updates on catch.
Consider permit applications for industry research and other activities.
Internal coordination regarding management of the abalone fishery (e.g. changing minimum size limits).
Regular assessment and reporting on zonal fishery performance (i.e. catch progress against zonal and fine-scale catch targets). 
Update DiversWeb to reflect zonal harvest strategy and current management arrangements.
Managing technical issues raised by industry to ensure real-time access to catch information.</t>
  </si>
  <si>
    <t>Stock assessment workshop conducted for: Snapper and KGW every 3 years and 5 years for sand flathead, garfish, calarmi and other species.</t>
  </si>
  <si>
    <t xml:space="preserve">Snapper assessment reports provided by 30 June 2015 and 2018. KGW assessment reports provided by 30 June 2015 and 2017. Sand flathead assessment report provided by  30 June 2015 and 2019.  Garfish assessment report provided by  30 June 2016. Calamari assessment report provided by  30 June 2017.  Fishery assessment report for other species by 30 June 2016.  </t>
  </si>
  <si>
    <t>Research</t>
  </si>
  <si>
    <t>Education &amp; Enforcement</t>
  </si>
  <si>
    <r>
      <t xml:space="preserve">Data collection, monitoring and analysis for stock assessment </t>
    </r>
    <r>
      <rPr>
        <b/>
        <sz val="10.5"/>
        <color theme="1"/>
        <rFont val="Calibri"/>
        <family val="2"/>
        <scheme val="minor"/>
      </rPr>
      <t>(Blacklip abalone)</t>
    </r>
  </si>
  <si>
    <r>
      <t xml:space="preserve">Data collection, monitoring and analysis for stock assessment </t>
    </r>
    <r>
      <rPr>
        <b/>
        <sz val="10.5"/>
        <color theme="1"/>
        <rFont val="Calibri"/>
        <family val="2"/>
        <scheme val="minor"/>
      </rPr>
      <t>(Greenlip abalone)</t>
    </r>
  </si>
  <si>
    <t xml:space="preserve">Annual meeting (December) to discuss research priorities and assessment reporting for the Corner Inlet fishery. </t>
  </si>
  <si>
    <t>KGW Assessment report provided by  30 June 2015 and 2017, Garfish assessment report by  30 June 2016, Calamari assessment report by  30 June 2017, Rock flathead and non-KGW Assessment report by  30 June 2018.</t>
  </si>
  <si>
    <t>Collection of age/length data from sampling of commercial catches of key species (e.g. KGWhiting, rock flathead).</t>
  </si>
  <si>
    <t xml:space="preserve">Annual meeting (December) to discuss research priorities and assessment reporting for the Gippsland Lakes fishery. </t>
  </si>
  <si>
    <r>
      <rPr>
        <b/>
        <sz val="10.5"/>
        <color theme="1"/>
        <rFont val="Calibri"/>
        <family val="2"/>
        <scheme val="minor"/>
      </rPr>
      <t>Objective 1.</t>
    </r>
    <r>
      <rPr>
        <sz val="10.5"/>
        <color theme="1"/>
        <rFont val="Calibri"/>
        <family val="2"/>
        <scheme val="minor"/>
      </rPr>
      <t xml:space="preserve"> Monitor commercially important abalone populations and supporting ecosystems 
a) Fishery independent monitoring: annual dive (abundance) surveys to collect data for stock assessment.
b)  Fishery dependent monitoring: Acquire catch and effort data from the Fisheries Integrated Licensing Systems (FILS) and compile in the </t>
    </r>
    <r>
      <rPr>
        <sz val="10.5"/>
        <color rgb="FFFF0000"/>
        <rFont val="Calibri"/>
        <family val="2"/>
        <scheme val="minor"/>
      </rPr>
      <t>abalone integrated catch and effort database</t>
    </r>
    <r>
      <rPr>
        <sz val="10.5"/>
        <color theme="1"/>
        <rFont val="Calibri"/>
        <family val="2"/>
        <scheme val="minor"/>
      </rPr>
      <t xml:space="preserve">.
</t>
    </r>
    <r>
      <rPr>
        <b/>
        <sz val="10.5"/>
        <color theme="1"/>
        <rFont val="Calibri"/>
        <family val="2"/>
        <scheme val="minor"/>
      </rPr>
      <t>Objective 2.</t>
    </r>
    <r>
      <rPr>
        <sz val="10.5"/>
        <color theme="1"/>
        <rFont val="Calibri"/>
        <family val="2"/>
        <scheme val="minor"/>
      </rPr>
      <t xml:space="preserve"> Assess the sustainability of the current catch of abalone.
a)  Analysis of dive survey and catch and effort data to establish TACC at a zonal level.
b) Analysis of dive survey and catch and effort data at the scale of specified spatial management units (SMU) to inform harvest strategy recommendations and set optimum catch targets for SMU within the context of an aggregate TACC for zone. 
c) Database management and reporting to underpin fishery assessments.                                                                             </t>
    </r>
    <r>
      <rPr>
        <b/>
        <sz val="10.5"/>
        <color theme="1"/>
        <rFont val="Calibri"/>
        <family val="2"/>
        <scheme val="minor"/>
      </rPr>
      <t>Objective 3.</t>
    </r>
    <r>
      <rPr>
        <sz val="10.5"/>
        <color theme="1"/>
        <rFont val="Calibri"/>
        <family val="2"/>
        <scheme val="minor"/>
      </rPr>
      <t xml:space="preserve"> Provide information to enable evaluation of harvest strategy options and risks for managing future sustainable production from the commercial dive fishery
a) Reef Reports containing abundance trends, length frequencies derived from fishery independent abundance surveys and commercial catch sampling data, and catch, effort, and CPUE extracted from the Fisheries Integrated Licensing System 
b) Reference point information – compare catches with specified targets, thresholds and limits in the Victorian Abalone Fishery Management Plan (draft)
d) Present scientific information at Industry Assessment Forums as needed and where appropriate
e) Provide biological advice about emerging issues where relevant to resource resilience and sustainability.
</t>
    </r>
  </si>
  <si>
    <t>[Status]</t>
  </si>
  <si>
    <t>Delivered</t>
  </si>
  <si>
    <t>Not delivered</t>
  </si>
  <si>
    <t>In progress</t>
  </si>
  <si>
    <t>Not required this quarter</t>
  </si>
  <si>
    <t>Not received</t>
  </si>
  <si>
    <t>Comments</t>
  </si>
  <si>
    <t>Status</t>
  </si>
  <si>
    <t>Quantity</t>
  </si>
  <si>
    <t>Received</t>
  </si>
  <si>
    <t>Not Delivered</t>
  </si>
  <si>
    <t>Provide fishery dependent statistical trends in catch patterns including changes in catch per unit effort (CPUE) (Nov 2013 to February 2014)  by 30 November 2014.</t>
  </si>
  <si>
    <t>TOTAL</t>
  </si>
  <si>
    <t>Prospective Cost Recovery System</t>
  </si>
  <si>
    <t>Administration</t>
  </si>
  <si>
    <t>Licence</t>
  </si>
  <si>
    <t>Quota (per unit)</t>
  </si>
  <si>
    <t>Blacklip</t>
  </si>
  <si>
    <t>Greenlip</t>
  </si>
  <si>
    <t xml:space="preserve">* Fees denoted are per licence for the 2014/15 licensing year </t>
  </si>
  <si>
    <t>** Services described relate to full implementation ie 2016</t>
  </si>
  <si>
    <t>Quota unit</t>
  </si>
  <si>
    <t>Subtotal Cost Recovery</t>
  </si>
  <si>
    <t>Quota</t>
  </si>
  <si>
    <t>With small operator concession</t>
  </si>
  <si>
    <t>Abalone Central Zone</t>
  </si>
  <si>
    <t>Cost Recovery administration</t>
  </si>
  <si>
    <t>Fisheries management</t>
  </si>
  <si>
    <t>Licence administration</t>
  </si>
  <si>
    <t>All requests for fishery data provided within 5 working days.</t>
  </si>
  <si>
    <t>Using intelligence, targeted inspections conducted:
• at sea, and
• at landing,
to detect and deter non-compliance with legislation.</t>
  </si>
  <si>
    <t xml:space="preserve">Work with aquaculture licence holders to facilitate development of a viable aquaculture industry, including development of an aquaculture forum in early 2015. </t>
  </si>
  <si>
    <t>Comment</t>
  </si>
  <si>
    <t>FCRSC #37 held on 19 February. Minutes circulated 5 Feb.</t>
  </si>
  <si>
    <t xml:space="preserve">Minutes for FCRSC #37 circulated 2 March. </t>
  </si>
  <si>
    <t>Manage annual navigation maintenance contracts for 58 navigation aids in the bays to be completed by 20 June each year.</t>
  </si>
  <si>
    <t xml:space="preserve">No inspections were carried out in this period.  No offenders detected in this period.  </t>
  </si>
  <si>
    <t xml:space="preserve">Inspections were carried out in this period.  No offenders detected in this period. </t>
  </si>
  <si>
    <t xml:space="preserve">Inspections were carried out in this period.  No offenders detected in this period.  </t>
  </si>
  <si>
    <t>Inspections were carried out in this period.  1 offender detected resulting in 1 official warning.</t>
  </si>
  <si>
    <t>Requests often involve multiple licence classes</t>
  </si>
  <si>
    <t>Most industry enquiries are by telephone or email</t>
  </si>
  <si>
    <t>Working with industry to manage issues raised at CR forum including site visits</t>
  </si>
  <si>
    <t>Not required thi quarter</t>
  </si>
  <si>
    <t>Aquaculture Private Land - Marine</t>
  </si>
  <si>
    <t>Aquaculture Private Land - Yabbies</t>
  </si>
  <si>
    <t>Aquaculture Private Land - Warmwater Finfish</t>
  </si>
  <si>
    <t>Liaise with water authorities, EPA and other agencies  on water quality issues as required.</t>
  </si>
  <si>
    <t>Aquaculture Private Land - Tourism</t>
  </si>
  <si>
    <t>Aquaculture Private Land - Other</t>
  </si>
  <si>
    <t>Aquaculture Private Land - Ornamentals</t>
  </si>
  <si>
    <t>Aquaculture Private Land - Indoor Intensive</t>
  </si>
  <si>
    <t>Aquaculture Private Land Eels</t>
  </si>
  <si>
    <t>Aquaculture - Onshore Abalone</t>
  </si>
  <si>
    <t xml:space="preserve">Aquaculture Crown Land - Other </t>
  </si>
  <si>
    <t>Requests often involve multiple licence classes.</t>
  </si>
  <si>
    <t>Most industry enquiries are by telephone or email.</t>
  </si>
  <si>
    <t>Annual navigation maintenance underway.</t>
  </si>
  <si>
    <t>Aquaculture Crown land - Bivalve Shellfish</t>
  </si>
  <si>
    <t>Aquaculture Crown Land - Abalone</t>
  </si>
  <si>
    <t>Most industry inquiries are by telephone or email.</t>
  </si>
  <si>
    <t>Q4</t>
  </si>
  <si>
    <t>Q3</t>
  </si>
  <si>
    <t>Q2</t>
  </si>
  <si>
    <t>Q1</t>
  </si>
  <si>
    <t xml:space="preserve">No inspections were carried out in this period.  No offenders detetected in this period.  </t>
  </si>
  <si>
    <t>Most industry inquiries are by telephone or email</t>
  </si>
  <si>
    <t>Six monthly aquaculture production returns are received in July and January</t>
  </si>
  <si>
    <t>Agenda papers for #36 were emailed/express posted on 3/11/14 as agreed by the committee at meeting #35.</t>
  </si>
  <si>
    <t xml:space="preserve">#36 minutes were circulated to the Chair on 20/11/14 and the committee on 21/11/14. </t>
  </si>
  <si>
    <t>No offenders detected</t>
  </si>
  <si>
    <t xml:space="preserve">The success of the aquaculture forum requires significant coordination effort. Planning and pre-meetings have commenced. </t>
  </si>
  <si>
    <t>Agenda and papers circulated on 8/8/14. Additional papers sent 15/8/14. Agenda circulated on 23/9/14 for meeting #35 as agreed by FCRSC.</t>
  </si>
  <si>
    <t xml:space="preserve">Minutes circulated to Chair on 29/8/14 after meeting #34. Minutes circulated to Chair on 7/10/14 after meeting #35.  </t>
  </si>
  <si>
    <t>Note:  the Fisheries Information Collection System (FICS) only captured aquaculture as a combined measure in this time period.  This will be remedied for the 2014-15 financial year).  Overall for aquaculture, there were 3 offenders detected.  There were 2 verbal warnings and 1 official warning issued in this period.</t>
  </si>
  <si>
    <t>agenda papers circulated on 15th April for meeting on 29th April 2014.</t>
  </si>
  <si>
    <t>minutes circulated on 6 May for meeting of 29 April 2014.</t>
  </si>
  <si>
    <t>six monthly reports submitted in July and December each year.</t>
  </si>
  <si>
    <t>No requests received this quarter.</t>
  </si>
  <si>
    <t xml:space="preserve">Forum being organised. No services requested by licence holders this quarter. </t>
  </si>
  <si>
    <t>An aquaculture meeting is being organised.</t>
  </si>
  <si>
    <t>All industry requests responded to within 20 working days.</t>
  </si>
  <si>
    <r>
      <rPr>
        <b/>
        <sz val="11"/>
        <color theme="1"/>
        <rFont val="Calibri"/>
        <family val="2"/>
        <scheme val="minor"/>
      </rPr>
      <t xml:space="preserve">A </t>
    </r>
    <r>
      <rPr>
        <sz val="11"/>
        <color theme="1"/>
        <rFont val="Calibri"/>
        <family val="2"/>
        <scheme val="minor"/>
      </rPr>
      <t xml:space="preserve">number of letters, emails and telephone calls were received and responded to during the period. </t>
    </r>
  </si>
  <si>
    <t>Briefs, meetings and advice provided to senior DEPI management as required. Requests often involve multiple licence classes.</t>
  </si>
  <si>
    <t>No requests this quarter.</t>
  </si>
  <si>
    <t>Six monthly reports submitted in July and December each year.</t>
  </si>
  <si>
    <t>Agenda papers circulated on 15th April for meeting on 29th April 2014.</t>
  </si>
  <si>
    <t>Minutes circulated on 6 May for meeting of 29 April 2014.</t>
  </si>
  <si>
    <t>Note:  the Fisheries Information Collection System (FICS) only captured aquaculture as a combined measure in this time period.  This will be remedied for the 2014-15 financial year).  Overall for aquaculture, there were 3 offenders detected.  There were 2 verbal warnings and 1 official warning issued.</t>
  </si>
  <si>
    <t>2014-15 Cost Recovery Report</t>
  </si>
  <si>
    <t xml:space="preserve">A number of letters, emails and telephone calls were received and responded to during the period. </t>
  </si>
  <si>
    <t>All industry requests or comments responded to within 20 working days.</t>
  </si>
  <si>
    <t>Several enquiries were received, mostly be email and telephone and were responded to quickly. An aquaculture forum is being organised.</t>
  </si>
  <si>
    <t>Six monthly aquaculture production returns are received in July and January.</t>
  </si>
  <si>
    <t>Six monthly aquaculture production returns are received in July and Jan.</t>
  </si>
  <si>
    <t xml:space="preserve">Minutes #34 circulated to Chair on 29/8/14. Minutes #35 circulated to Chair on 7/10/14.  </t>
  </si>
  <si>
    <t>Provide advice/support on licence applications, variations and conditions within 14 days of request.</t>
  </si>
  <si>
    <t>briefs, meetings and advice provided to management as required. Requests involve multiple licence classes.</t>
  </si>
  <si>
    <t>Agenda #36 emailed/posted on 3/11/14 as agreed by the committee at meeting #35.</t>
  </si>
  <si>
    <t>Agenda #34 circulated on 8/8/14. Additional papers 15/8/14. Agenda #35 circulated 23/9/14.</t>
  </si>
  <si>
    <t>Liaised with EPA and trout VTA on water  quality monitoring.</t>
  </si>
  <si>
    <t>A forum is being organised. Attended VTA meeting.</t>
  </si>
  <si>
    <t>Agenda #34 circulated on 8/8/14. Additional papers sent 15/8/14. Agenda #35 circulated on 23/9/14.</t>
  </si>
  <si>
    <t xml:space="preserve">Minutes #34 circulated to Chair on 29/8/14. Minutes #35 circulated to Chair on 7/10/14. </t>
  </si>
  <si>
    <t>Assistance provided to several licence holders seeking advice. An aquaculture forum is being organised.</t>
  </si>
  <si>
    <t xml:space="preserve">Advice on conditions for several permits and licences provided. </t>
  </si>
  <si>
    <t xml:space="preserve">Requests involve multiple licence classes but requests for salmonids only were 2 for the quarter. </t>
  </si>
  <si>
    <t>Included in tally of 20 below.</t>
  </si>
  <si>
    <t>Verbal requests were received from industry during the period. No written requests were received. 19 email requests received and responded to within 20 working days</t>
  </si>
  <si>
    <t xml:space="preserve">12 returns through C&amp;E unit, 8 returns online. </t>
  </si>
  <si>
    <t>Agenda#34 circulated on 8/8/14. Additional papers sent 15/8/14. Agenda #35 circulated on 23/9/14.</t>
  </si>
  <si>
    <t>Agenda #36 emailed/posted 3/11/14 as agreed by FCRSC at #35.</t>
  </si>
  <si>
    <t>Minutes #36 circulated to Chair on 20/11/14.</t>
  </si>
  <si>
    <t>Six monthly aquaculture production returns are received in Jul &amp; Jan.</t>
  </si>
  <si>
    <t>Agenda #36 emailed/posted on 3/11/14 as agreed by FCRSC at #35.</t>
  </si>
  <si>
    <t>Responded to request from licence holders. Forum being organised.</t>
  </si>
  <si>
    <t>Forum being organised.</t>
  </si>
  <si>
    <t>Minutes #33 circulated 6 May 2014.</t>
  </si>
  <si>
    <t>Agenda #33 circulated 15th April 2014.</t>
  </si>
  <si>
    <t>Agenda #34 circulated on 8/8/14. Additional papers sent 15/8/14. Agenda #35 circulated 23/9/14 as agreed by FCRSC.</t>
  </si>
  <si>
    <t>Agenda #36 emailed/posted on 3/11/14 as agreed by FCRSC.</t>
  </si>
  <si>
    <t xml:space="preserve">Minutes #36 circulated to Chair on 20/11/14. </t>
  </si>
  <si>
    <t>No offenders detected.</t>
  </si>
  <si>
    <t xml:space="preserve">Several industry requests were responded to during the period all were verbal enquiries. </t>
  </si>
  <si>
    <t>Agenda #34 circulated 8/8/14. Additional papers sent 15/8/14. Agenda #35 circulated 23/9/14 as agreed by FCRSC.</t>
  </si>
  <si>
    <t>Several industry requests were received and responded to within 20 working days.</t>
  </si>
  <si>
    <t>Several industry requests were received mostly by email or telephone. Responded to all enquiries as soon as possible. An aquaculture forum is being organised.</t>
  </si>
  <si>
    <t>An aquaculture forum is being organised.</t>
  </si>
  <si>
    <t>Agenda #34 circulated on 8/8/14. Additional papers sent 15/8/14. Agenda #35 circulated on 23/9/14 as agreed by FCRSC.</t>
  </si>
  <si>
    <t xml:space="preserve">Minutes #34 circulated to Chair on 29/8/14. Minutes #35  circulated to Chair on 7/10/14.  </t>
  </si>
  <si>
    <t xml:space="preserve">Minutes #36 minutes circulated to Chair on 20/11/14. </t>
  </si>
  <si>
    <t xml:space="preserve">Inspections were carried out in this period.  No offenders detetected in this period.  </t>
  </si>
  <si>
    <t>Working with industry to manage issues raised at CR meeting including site visits</t>
  </si>
  <si>
    <t xml:space="preserve">Minutes #36 circulated to the Chair on 20/11/14. </t>
  </si>
  <si>
    <t>No offendesr detected.</t>
  </si>
  <si>
    <t xml:space="preserve">An abalone licence holder meeting is being organised. </t>
  </si>
  <si>
    <t>Ongoing, including several interactions with Parks on industry operations.</t>
  </si>
  <si>
    <t>Reviewed several audit results</t>
  </si>
  <si>
    <t>Six monthly reports submitted in Jul &amp; Dec each year.</t>
  </si>
  <si>
    <t>Minutes #33 circulated on 6 May 2014.</t>
  </si>
  <si>
    <t>Agenda #33 circulated on 15th April 2014.</t>
  </si>
  <si>
    <t>Consulting with agencies to access additional waters.</t>
  </si>
  <si>
    <t xml:space="preserve">Assessed several licence / permit applications. </t>
  </si>
  <si>
    <t xml:space="preserve">Prepared a number of letters of response. </t>
  </si>
  <si>
    <t>Eel Fishermans Association, eel fishery risk assessment and export submission.</t>
  </si>
  <si>
    <t xml:space="preserve">Delivered - a number of letters, emails and telephone calls were received and responded to during the period. </t>
  </si>
  <si>
    <t>Delievered - briefs, meetings and advice provided to senior DEPI management as required. Requests often involve multiple licence classes.</t>
  </si>
  <si>
    <t>Delivered - advice on several licence variations was provided.</t>
  </si>
  <si>
    <t>Delivered - advice and support to compliance and education provided specifically around community interactions and navigation marks.</t>
  </si>
  <si>
    <t>In progress - Sectorial meetings being organised.</t>
  </si>
  <si>
    <t>Maintenance completed on time for 2013/14 year</t>
  </si>
  <si>
    <t>Navigation marker incidents have been discussed with Parks Victoria</t>
  </si>
  <si>
    <t>During the quarter adverse weather resulted in several events requiring response.</t>
  </si>
  <si>
    <t>Advice provided on several enquiries about wet storage, and other matters.</t>
  </si>
  <si>
    <t>Reviewed all openings and closings, and data received during the period.</t>
  </si>
  <si>
    <t>AQIS audit of Victoria undertaken.</t>
  </si>
  <si>
    <t>Inspections were carried out in this period.  2 offenders detected resulting in 2 infringement notices.</t>
  </si>
  <si>
    <t>6 monthly aquaculture production returns are received in Jul &amp; Jan</t>
  </si>
  <si>
    <t>Agenda #36 papers emailed 3/11/14 as agreed by FCRSC.</t>
  </si>
  <si>
    <t xml:space="preserve">Minutes #36 circulated on 20/11/14. </t>
  </si>
  <si>
    <t xml:space="preserve">Minutes #34 circulated on 29/8/14. Minutes #35 circulated on 7/10/14.  </t>
  </si>
  <si>
    <t>Agenda #35 papers circulated 8/8/14. Agenda #35 circulated 23/9/14 as agreed by FCRSC.</t>
  </si>
  <si>
    <t>Agenda #36 emailed 3/11/14 as agreed by FCRSC.</t>
  </si>
  <si>
    <t>Minutes #36 circulated on 20/11/14.</t>
  </si>
  <si>
    <t>Agenda #34 circulated 8/8/14. Agenda #35  circulated 23/9/14.</t>
  </si>
  <si>
    <t xml:space="preserve">Minutes #34 circulated  29/8/14. Minutes #35 circulated 7/10/14.  </t>
  </si>
  <si>
    <t>Agenda #34 circulated 8/8/14. Agenda #35 circulated 23/9/14 as agreed by FCRSC.</t>
  </si>
  <si>
    <t xml:space="preserve">Minutes #34 circulated 29/8/14. Minutes #35 circulated 7/10/14.  </t>
  </si>
  <si>
    <t>Developed draft for management of other users in reserves (speed etc)</t>
  </si>
  <si>
    <t>Draft contract prepared and quotes sought</t>
  </si>
  <si>
    <t xml:space="preserve">Minutes #36 minutes circulated 20/11/14. </t>
  </si>
  <si>
    <t>Agenda #34 circulated on 8/8/14. Agenda #35 circulated 23/9/14 as agreed by FCRSC.</t>
  </si>
  <si>
    <t xml:space="preserve">Minutes #34 circulated on 29/8/14. Minutes #35 circulated 7/10/14.  </t>
  </si>
  <si>
    <t xml:space="preserve"> Several industry requests were responded to during the quarter. All were verbal enquiries. </t>
  </si>
  <si>
    <t>Advice and support to compliance and education provided specifically around community interactions and navigation marks.</t>
  </si>
  <si>
    <t xml:space="preserve"> An abalone licence holder meeting is being organised. </t>
  </si>
  <si>
    <t>Maintenance completed on time for 2013/14 year.</t>
  </si>
  <si>
    <t>Navigation marker incidents have been discussed with Parks Victoria.</t>
  </si>
  <si>
    <t>A number of audit reports were received and reviewed and 1 enquiry was responded to.</t>
  </si>
  <si>
    <t>Final Report1</t>
  </si>
  <si>
    <t>All Agendas delivered. Meeting #34 took place immediately following the Cost Recovery Forums and some papers were delivered less than 2 weeks prior to the meeting.</t>
  </si>
  <si>
    <t>All Miniutes were delivered. The Minutes for meeting #36 were delivered after 7 days.</t>
  </si>
  <si>
    <t>Requests often involve multiple licence classes. Requests often come by phone or email.</t>
  </si>
  <si>
    <t>Not required</t>
  </si>
  <si>
    <t>Compliance</t>
  </si>
  <si>
    <t>Compiance</t>
  </si>
  <si>
    <t>Aquaculture Private land - Salmonids</t>
  </si>
  <si>
    <t>Aquaculture Crown Land - Eels</t>
  </si>
  <si>
    <t>Final Report</t>
  </si>
  <si>
    <t>In Progress</t>
  </si>
  <si>
    <t xml:space="preserve">Letters, emails and telephone calls were received and responded to during 2014/15. </t>
  </si>
  <si>
    <t>Briefs, meetings and advice provided to senior DEPI management in 2014/15. Requests often involve multiple licence classes.</t>
  </si>
  <si>
    <t xml:space="preserve"># requests for response on licensding  issues received and dealt with through 2014/15. </t>
  </si>
  <si>
    <t>2 water quality issues dealt with in 2014/15.</t>
  </si>
  <si>
    <t xml:space="preserve">No requests for response on licensding  issues received and dealt with through 2014/15. </t>
  </si>
  <si>
    <t>Multiple requests received during 2014/15.</t>
  </si>
  <si>
    <t>Requests were received and responded to by phone.</t>
  </si>
  <si>
    <t xml:space="preserve">2 requests for response on licensding  issues received and dealt with through 2014/15. </t>
  </si>
  <si>
    <t xml:space="preserve">Industry requests were responded to during the period all were verbal enquiries. </t>
  </si>
  <si>
    <t xml:space="preserve">Advice on conditions for permits and licences provided. </t>
  </si>
  <si>
    <t>Letters, emails and telephone calls were received and responded to during 2014/15. 8 requests specific to Onshore Abalone were received.</t>
  </si>
  <si>
    <t>Worked with industry to manage issues raised at CR meeting including site visits.</t>
  </si>
  <si>
    <t>During the year adverse weather resulted in several events requiring response.</t>
  </si>
  <si>
    <t>Maintenance completed on time for 2013/14 year. Annual navigation maintenance underway for 2014/15. Draft contract prepared and quotes sought</t>
  </si>
  <si>
    <t>Industry requests were responded to during 2014/15 all were verbal enquiries. Most industry enquiries are by telephone or email.</t>
  </si>
  <si>
    <t>Advice on licence variations was provided in  2014/15.</t>
  </si>
  <si>
    <t xml:space="preserve"> Several industry requests were responded to during 2014/15.</t>
  </si>
  <si>
    <t>Maintenance completed on time for 2013/14 year. Annual navigation maintenance underway for 2014/15. Draft contract prepared and quotes sought.</t>
  </si>
  <si>
    <t>Adverse weather resulted in several events requiring a response.</t>
  </si>
  <si>
    <t>A number of audit reports were received and reviewed. An enquiry was responded to.</t>
  </si>
  <si>
    <t>No offenders were detected.</t>
  </si>
  <si>
    <t>Proposed</t>
  </si>
  <si>
    <t>2 offenders were detected resulting in 2 official warnings.</t>
  </si>
  <si>
    <t>No inspections were undertaken in 2014/15 and no defenders were detected.</t>
  </si>
  <si>
    <t>1 offender was detected resulting in 1 official warning.</t>
  </si>
  <si>
    <t>No inspections undertaken and no offenders detected.</t>
  </si>
  <si>
    <t>1 offender was detected and 1 verbal warning resulted.</t>
  </si>
  <si>
    <t>9 offenders were detected resulting in 3 verbal warnings, 50 official warnings, 7 infringement notices and 1 brief for prosecution.</t>
  </si>
  <si>
    <t>All Agendas delivered. Meeting #34 took place immediately following the CR Forums - some papers delivered less than 2 weeks prior to  meeting.</t>
  </si>
  <si>
    <t>Briefs, meetings and advice provided to DEPI management in 2014/15. Requests often involve multiple licence classes.</t>
  </si>
  <si>
    <t>All Minutes were delivered. The Minutes for meeting #36 were delivered after 7 days.</t>
  </si>
  <si>
    <t>The aquaculture forum requires significant coordination effort. Planning and pre-meetings have commenced. VTA meeting attended in Q1.</t>
  </si>
  <si>
    <t xml:space="preserve">The success of the aquaculture forum requires significant coordination effort. Planning and pre-meetings commenced. </t>
  </si>
  <si>
    <t>Briefs, meetings and advice provided to senior DEPI management in 2014/15. Requests involve multiple licence classes.</t>
  </si>
  <si>
    <t>All Agendas delivered. Meeting #34 took place immediately following the Cost Recovery Forums and some papers were delivered less than 2 weeks prior to meeting.</t>
  </si>
  <si>
    <t>Reviewed several audit results.</t>
  </si>
  <si>
    <t>All Agendas delivered. Meeting #34 took place immediately following the Cost Recovery Forums - some papers delivered less than 2 weeks prior to meeting.</t>
  </si>
  <si>
    <t>All Minutes were delivered. Minutes for meeting #36 were delivered after 7 days.</t>
  </si>
  <si>
    <t>2 offenders were detected resulting in 2 infringements. Reduced waters and activity reduced risks and need for inspection.</t>
  </si>
  <si>
    <t>The success of the aquaculture forum requires significant coordination effort. Planning and pre-meetings have commenced. Developed draft for management of other users in reserves (speed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</si>
</sst>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6" formatCode="&quot;$&quot;#,##0;[Red]\-&quot;$&quot;#,##0"/>
    <numFmt numFmtId="44" formatCode="_-&quot;$&quot;* #,##0.00_-;\-&quot;$&quot;* #,##0.00_-;_-&quot;$&quot;* &quot;-&quot;??_-;_-@_-"/>
    <numFmt numFmtId="164" formatCode="0.0000"/>
    <numFmt numFmtId="165" formatCode="&quot;$&quot;#,##0.00"/>
    <numFmt numFmtId="166" formatCode="&quot;$&quot;#,##0.00;[Red]&quot;$&quot;#,##0.00"/>
  </numFmts>
  <fonts count="28" x14ac:knownFonts="1">
    <font>
      <sz val="11"/>
      <color theme="1"/>
      <name val="Calibri"/>
      <family val="2"/>
      <scheme val="minor"/>
    </font>
    <font>
      <b/>
      <sz val="11"/>
      <color theme="1"/>
      <name val="Calibri"/>
      <family val="2"/>
      <scheme val="minor"/>
    </font>
    <font>
      <b/>
      <u/>
      <sz val="14"/>
      <color theme="1"/>
      <name val="Arial"/>
      <family val="2"/>
    </font>
    <font>
      <b/>
      <sz val="10"/>
      <color theme="1"/>
      <name val="Arial"/>
      <family val="2"/>
    </font>
    <font>
      <sz val="10"/>
      <color theme="1"/>
      <name val="Arial"/>
      <family val="2"/>
    </font>
    <font>
      <b/>
      <sz val="14"/>
      <color theme="1"/>
      <name val="Arial"/>
      <family val="2"/>
    </font>
    <font>
      <b/>
      <sz val="12"/>
      <color theme="1"/>
      <name val="Arial"/>
      <family val="2"/>
    </font>
    <font>
      <sz val="11"/>
      <color rgb="FF000000"/>
      <name val="Calibri"/>
      <family val="2"/>
      <scheme val="minor"/>
    </font>
    <font>
      <sz val="11"/>
      <name val="Calibri"/>
      <family val="2"/>
      <scheme val="minor"/>
    </font>
    <font>
      <u/>
      <sz val="14"/>
      <color theme="1"/>
      <name val="Arial"/>
      <family val="2"/>
    </font>
    <font>
      <b/>
      <sz val="11"/>
      <name val="Calibri"/>
      <family val="2"/>
      <scheme val="minor"/>
    </font>
    <font>
      <sz val="10.5"/>
      <color theme="1"/>
      <name val="Calibri"/>
      <family val="2"/>
      <scheme val="minor"/>
    </font>
    <font>
      <b/>
      <sz val="10.5"/>
      <color theme="1"/>
      <name val="Calibri"/>
      <family val="2"/>
      <scheme val="minor"/>
    </font>
    <font>
      <sz val="10.5"/>
      <name val="Calibri"/>
      <family val="2"/>
      <scheme val="minor"/>
    </font>
    <font>
      <b/>
      <sz val="10.5"/>
      <color rgb="FF0000FF"/>
      <name val="Calibri"/>
      <family val="2"/>
      <scheme val="minor"/>
    </font>
    <font>
      <sz val="10.5"/>
      <color rgb="FF0000FF"/>
      <name val="Calibri"/>
      <family val="2"/>
      <scheme val="minor"/>
    </font>
    <font>
      <b/>
      <sz val="10.5"/>
      <color rgb="FF3333FF"/>
      <name val="Calibri"/>
      <family val="2"/>
      <scheme val="minor"/>
    </font>
    <font>
      <sz val="10.5"/>
      <color rgb="FF3333FF"/>
      <name val="Calibri"/>
      <family val="2"/>
      <scheme val="minor"/>
    </font>
    <font>
      <sz val="10.5"/>
      <color rgb="FFFF0000"/>
      <name val="Calibri"/>
      <family val="2"/>
      <scheme val="minor"/>
    </font>
    <font>
      <sz val="11"/>
      <color theme="1" tint="0.249977111117893"/>
      <name val="Calibri"/>
      <family val="2"/>
      <scheme val="minor"/>
    </font>
    <font>
      <b/>
      <sz val="11"/>
      <color theme="1" tint="0.249977111117893"/>
      <name val="Calibri"/>
      <family val="2"/>
      <scheme val="minor"/>
    </font>
    <font>
      <b/>
      <sz val="10"/>
      <name val="Arial"/>
      <family val="2"/>
    </font>
    <font>
      <sz val="11"/>
      <color theme="0"/>
      <name val="Calibri"/>
      <family val="2"/>
      <scheme val="minor"/>
    </font>
    <font>
      <b/>
      <sz val="12"/>
      <color theme="0"/>
      <name val="Arial"/>
      <family val="2"/>
    </font>
    <font>
      <sz val="11"/>
      <color theme="1"/>
      <name val="Calibri"/>
      <family val="2"/>
      <scheme val="minor"/>
    </font>
    <font>
      <i/>
      <sz val="11"/>
      <color theme="1"/>
      <name val="Calibri"/>
      <family val="2"/>
      <scheme val="minor"/>
    </font>
    <font>
      <b/>
      <sz val="14"/>
      <color theme="1"/>
      <name val="Calibri"/>
      <family val="2"/>
      <scheme val="minor"/>
    </font>
    <font>
      <sz val="14"/>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darkUp">
        <bgColor theme="0" tint="-0.1498764000366222"/>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darkUp">
        <bgColor theme="0"/>
      </patternFill>
    </fill>
    <fill>
      <patternFill patternType="darkUp"/>
    </fill>
    <fill>
      <patternFill patternType="solid">
        <fgColor indexed="65"/>
        <bgColor indexed="64"/>
      </patternFill>
    </fill>
  </fills>
  <borders count="8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s>
  <cellStyleXfs count="2">
    <xf numFmtId="0" fontId="0" fillId="0" borderId="0"/>
    <xf numFmtId="44" fontId="24" fillId="0" borderId="0" applyFont="0" applyFill="0" applyBorder="0" applyAlignment="0" applyProtection="0"/>
  </cellStyleXfs>
  <cellXfs count="1016">
    <xf numFmtId="0" fontId="0" fillId="0" borderId="0" xfId="0"/>
    <xf numFmtId="0" fontId="0" fillId="0" borderId="0" xfId="0" applyAlignment="1">
      <alignment wrapText="1"/>
    </xf>
    <xf numFmtId="0" fontId="0" fillId="0" borderId="0" xfId="0" applyAlignment="1">
      <alignment horizontal="center"/>
    </xf>
    <xf numFmtId="0" fontId="1" fillId="0" borderId="5" xfId="0" applyFont="1" applyBorder="1" applyAlignment="1">
      <alignment horizontal="center"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6" fontId="3" fillId="0" borderId="0" xfId="0" applyNumberFormat="1" applyFont="1" applyBorder="1" applyAlignment="1">
      <alignment horizontal="center" vertical="center"/>
    </xf>
    <xf numFmtId="0" fontId="1" fillId="0" borderId="1" xfId="0" applyFont="1" applyBorder="1" applyAlignment="1">
      <alignment vertical="center" wrapText="1"/>
    </xf>
    <xf numFmtId="0" fontId="2" fillId="0" borderId="0" xfId="0" applyFont="1" applyAlignment="1">
      <alignment horizontal="left" vertical="center"/>
    </xf>
    <xf numFmtId="0" fontId="0" fillId="0" borderId="0" xfId="0" applyAlignment="1">
      <alignment horizontal="center"/>
    </xf>
    <xf numFmtId="0" fontId="2" fillId="0" borderId="0" xfId="0" applyFont="1" applyAlignment="1">
      <alignment horizontal="left" vertical="center"/>
    </xf>
    <xf numFmtId="0" fontId="0" fillId="0" borderId="0" xfId="0" applyAlignment="1">
      <alignment horizontal="center"/>
    </xf>
    <xf numFmtId="3" fontId="0" fillId="0" borderId="0" xfId="0" applyNumberFormat="1" applyAlignment="1">
      <alignment wrapText="1"/>
    </xf>
    <xf numFmtId="0" fontId="0" fillId="0" borderId="22" xfId="0" applyBorder="1"/>
    <xf numFmtId="0" fontId="0" fillId="0" borderId="0" xfId="0" applyFill="1"/>
    <xf numFmtId="0" fontId="0" fillId="0" borderId="0" xfId="0" applyFill="1" applyBorder="1"/>
    <xf numFmtId="3" fontId="4" fillId="0" borderId="0" xfId="0" applyNumberFormat="1" applyFont="1" applyFill="1" applyBorder="1" applyAlignment="1">
      <alignment vertical="center" wrapText="1"/>
    </xf>
    <xf numFmtId="0" fontId="0" fillId="0" borderId="0" xfId="0" applyBorder="1" applyAlignment="1">
      <alignment horizontal="justify" vertical="top"/>
    </xf>
    <xf numFmtId="0" fontId="0" fillId="0" borderId="0" xfId="0" applyFill="1" applyAlignment="1">
      <alignment horizontal="center"/>
    </xf>
    <xf numFmtId="0" fontId="1" fillId="0" borderId="1" xfId="0" applyFont="1" applyFill="1" applyBorder="1" applyAlignment="1">
      <alignment vertical="center" wrapText="1"/>
    </xf>
    <xf numFmtId="0" fontId="0" fillId="0" borderId="3" xfId="0" applyFill="1" applyBorder="1" applyAlignment="1">
      <alignment vertical="center" wrapText="1"/>
    </xf>
    <xf numFmtId="0" fontId="0" fillId="0" borderId="18" xfId="0" applyFill="1" applyBorder="1" applyAlignment="1">
      <alignment vertical="center" wrapText="1"/>
    </xf>
    <xf numFmtId="0" fontId="0" fillId="0" borderId="3" xfId="0" applyFill="1" applyBorder="1" applyAlignment="1">
      <alignment horizontal="center" vertical="center" wrapText="1"/>
    </xf>
    <xf numFmtId="0" fontId="4" fillId="0" borderId="3"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0" fillId="0" borderId="18" xfId="0" applyFill="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8" xfId="0"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9" xfId="0" applyFill="1" applyBorder="1" applyAlignment="1">
      <alignment horizontal="center" vertical="center" wrapText="1"/>
    </xf>
    <xf numFmtId="0" fontId="4" fillId="0" borderId="19" xfId="0"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3" xfId="0" applyFill="1" applyBorder="1" applyAlignment="1">
      <alignment horizontal="center" vertical="center"/>
    </xf>
    <xf numFmtId="0" fontId="0" fillId="0" borderId="0" xfId="0" applyFill="1" applyAlignment="1">
      <alignment wrapText="1"/>
    </xf>
    <xf numFmtId="0" fontId="1" fillId="0" borderId="23" xfId="0" applyFont="1" applyBorder="1" applyAlignment="1">
      <alignment vertical="center" wrapText="1"/>
    </xf>
    <xf numFmtId="0" fontId="0" fillId="0" borderId="3" xfId="0" applyFill="1" applyBorder="1" applyAlignment="1">
      <alignment horizontal="left" vertical="top" wrapText="1"/>
    </xf>
    <xf numFmtId="0" fontId="0" fillId="0" borderId="0" xfId="0" applyAlignment="1">
      <alignment horizontal="left"/>
    </xf>
    <xf numFmtId="0" fontId="0" fillId="0" borderId="0" xfId="0" applyAlignment="1">
      <alignment horizontal="left" wrapText="1"/>
    </xf>
    <xf numFmtId="0" fontId="0" fillId="0" borderId="0" xfId="0" applyAlignment="1"/>
    <xf numFmtId="0" fontId="0" fillId="0" borderId="3" xfId="0" applyFill="1" applyBorder="1" applyAlignment="1">
      <alignment horizontal="left" vertical="center" wrapText="1"/>
    </xf>
    <xf numFmtId="0" fontId="0" fillId="0" borderId="18" xfId="0" applyFill="1" applyBorder="1" applyAlignment="1">
      <alignment horizontal="left" vertical="center" wrapText="1"/>
    </xf>
    <xf numFmtId="0" fontId="0" fillId="0" borderId="0" xfId="0" applyBorder="1" applyAlignment="1">
      <alignment horizontal="center"/>
    </xf>
    <xf numFmtId="0" fontId="0" fillId="0" borderId="0" xfId="0" applyFill="1" applyAlignment="1">
      <alignment horizontal="left"/>
    </xf>
    <xf numFmtId="0" fontId="0" fillId="0" borderId="0" xfId="0" applyFill="1" applyAlignment="1">
      <alignment horizontal="left" wrapText="1"/>
    </xf>
    <xf numFmtId="0" fontId="1" fillId="0" borderId="2" xfId="0" applyFont="1" applyBorder="1" applyAlignment="1">
      <alignment horizontal="center" vertical="center" wrapText="1"/>
    </xf>
    <xf numFmtId="0" fontId="0" fillId="0" borderId="3" xfId="0" applyFont="1" applyFill="1" applyBorder="1" applyAlignment="1">
      <alignment horizontal="left" vertical="top" wrapText="1"/>
    </xf>
    <xf numFmtId="0" fontId="0" fillId="0" borderId="0" xfId="0" applyBorder="1"/>
    <xf numFmtId="0" fontId="0" fillId="0" borderId="0" xfId="0" applyBorder="1" applyAlignment="1">
      <alignment wrapText="1"/>
    </xf>
    <xf numFmtId="0" fontId="0" fillId="0" borderId="13" xfId="0"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0" fontId="0" fillId="0" borderId="18" xfId="0" applyFill="1" applyBorder="1" applyAlignment="1">
      <alignment horizontal="center" vertical="center" wrapText="1"/>
    </xf>
    <xf numFmtId="0" fontId="4" fillId="0" borderId="18" xfId="0"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3" xfId="0"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9" xfId="0" applyFont="1" applyFill="1" applyBorder="1" applyAlignment="1">
      <alignment horizontal="left" vertical="center" wrapText="1"/>
    </xf>
    <xf numFmtId="3" fontId="4" fillId="0" borderId="19" xfId="0" applyNumberFormat="1" applyFont="1" applyFill="1" applyBorder="1" applyAlignment="1">
      <alignment horizontal="left" vertical="center" wrapText="1"/>
    </xf>
    <xf numFmtId="0" fontId="0" fillId="0" borderId="11" xfId="0" applyFont="1" applyFill="1" applyBorder="1" applyAlignment="1">
      <alignment horizontal="left" vertical="top" wrapText="1"/>
    </xf>
    <xf numFmtId="0" fontId="0" fillId="0" borderId="3" xfId="0" applyFont="1" applyFill="1" applyBorder="1" applyAlignment="1">
      <alignment horizontal="left" wrapText="1"/>
    </xf>
    <xf numFmtId="0" fontId="7" fillId="0" borderId="3" xfId="0" applyFont="1" applyFill="1" applyBorder="1" applyAlignment="1">
      <alignment horizontal="left" vertical="top" wrapText="1"/>
    </xf>
    <xf numFmtId="0" fontId="0" fillId="0" borderId="3" xfId="0" applyFont="1" applyFill="1" applyBorder="1" applyAlignment="1">
      <alignment vertical="top" wrapText="1"/>
    </xf>
    <xf numFmtId="0" fontId="0" fillId="0" borderId="18" xfId="0" applyFont="1" applyFill="1" applyBorder="1" applyAlignment="1">
      <alignment vertical="top" wrapText="1"/>
    </xf>
    <xf numFmtId="0" fontId="0" fillId="0" borderId="13" xfId="0" applyFont="1" applyFill="1" applyBorder="1" applyAlignment="1">
      <alignment vertical="top" wrapText="1"/>
    </xf>
    <xf numFmtId="0" fontId="8" fillId="0" borderId="18" xfId="0" applyFont="1" applyFill="1" applyBorder="1" applyAlignment="1">
      <alignment vertical="top" wrapText="1"/>
    </xf>
    <xf numFmtId="0" fontId="8" fillId="0" borderId="3" xfId="0" applyFont="1" applyFill="1" applyBorder="1" applyAlignment="1">
      <alignment vertical="top" wrapText="1"/>
    </xf>
    <xf numFmtId="0" fontId="0" fillId="0" borderId="18" xfId="0" applyFill="1" applyBorder="1" applyAlignment="1">
      <alignment horizontal="center" vertical="center" wrapText="1"/>
    </xf>
    <xf numFmtId="0" fontId="0" fillId="0" borderId="13" xfId="0"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15" fontId="5" fillId="0" borderId="0" xfId="0" applyNumberFormat="1" applyFont="1" applyAlignment="1">
      <alignment horizontal="left" vertical="center"/>
    </xf>
    <xf numFmtId="15" fontId="6" fillId="0" borderId="0" xfId="0" applyNumberFormat="1" applyFont="1" applyAlignment="1">
      <alignment horizontal="left" vertical="center"/>
    </xf>
    <xf numFmtId="0" fontId="0" fillId="0" borderId="11" xfId="0" applyFont="1" applyFill="1" applyBorder="1" applyAlignment="1">
      <alignment vertical="top" wrapText="1"/>
    </xf>
    <xf numFmtId="15" fontId="9" fillId="0" borderId="0" xfId="0" applyNumberFormat="1" applyFont="1" applyAlignment="1">
      <alignment horizontal="left" vertical="center"/>
    </xf>
    <xf numFmtId="0" fontId="0" fillId="0" borderId="0" xfId="0" applyFont="1" applyAlignment="1">
      <alignment horizontal="left" wrapText="1"/>
    </xf>
    <xf numFmtId="3" fontId="4"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11" fillId="0" borderId="18" xfId="0" applyFont="1" applyFill="1" applyBorder="1" applyAlignment="1">
      <alignment horizontal="left" vertical="top" wrapText="1"/>
    </xf>
    <xf numFmtId="0" fontId="11" fillId="0" borderId="3"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3" xfId="0" applyFont="1" applyFill="1" applyBorder="1" applyAlignment="1">
      <alignment horizontal="left" vertical="top" wrapText="1"/>
    </xf>
    <xf numFmtId="0" fontId="11" fillId="2" borderId="3" xfId="0" applyFont="1" applyFill="1" applyBorder="1" applyAlignment="1">
      <alignment horizontal="left" vertical="top" wrapText="1"/>
    </xf>
    <xf numFmtId="0" fontId="0" fillId="0" borderId="7" xfId="0" applyFill="1" applyBorder="1" applyAlignment="1">
      <alignment horizontal="center" vertical="center" wrapText="1"/>
    </xf>
    <xf numFmtId="0" fontId="11" fillId="0" borderId="11" xfId="0" applyFont="1" applyFill="1" applyBorder="1" applyAlignment="1">
      <alignment horizontal="left" vertical="top" wrapText="1"/>
    </xf>
    <xf numFmtId="0" fontId="15" fillId="0" borderId="35" xfId="0" applyFont="1" applyFill="1" applyBorder="1" applyAlignment="1">
      <alignment horizontal="left" vertical="top" wrapText="1"/>
    </xf>
    <xf numFmtId="0" fontId="11" fillId="0" borderId="37"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35" xfId="0" applyFont="1" applyFill="1" applyBorder="1" applyAlignment="1">
      <alignment horizontal="left" vertical="top" wrapText="1"/>
    </xf>
    <xf numFmtId="0" fontId="11" fillId="0" borderId="42" xfId="0" applyFont="1" applyFill="1" applyBorder="1" applyAlignment="1">
      <alignment horizontal="left" vertical="top" wrapText="1"/>
    </xf>
    <xf numFmtId="0" fontId="0" fillId="0" borderId="21" xfId="0" applyFill="1" applyBorder="1" applyAlignment="1">
      <alignment horizontal="center" vertical="center" wrapText="1"/>
    </xf>
    <xf numFmtId="0" fontId="3" fillId="0" borderId="0" xfId="0" applyFont="1" applyAlignment="1">
      <alignment horizontal="left" vertical="top" wrapText="1"/>
    </xf>
    <xf numFmtId="0" fontId="0" fillId="0" borderId="1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8" xfId="0" applyFont="1" applyFill="1" applyBorder="1" applyAlignment="1">
      <alignment horizontal="left" vertical="top" wrapText="1"/>
    </xf>
    <xf numFmtId="0" fontId="5" fillId="0" borderId="0" xfId="0" applyFont="1" applyAlignment="1">
      <alignment horizontal="left" vertical="center"/>
    </xf>
    <xf numFmtId="0" fontId="0" fillId="0" borderId="20"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13" xfId="0" applyFont="1" applyFill="1" applyBorder="1" applyAlignment="1">
      <alignment horizontal="left" vertical="top" wrapText="1"/>
    </xf>
    <xf numFmtId="0" fontId="0" fillId="0" borderId="21" xfId="0" applyFill="1" applyBorder="1" applyAlignment="1">
      <alignment horizontal="center" vertical="center" wrapText="1"/>
    </xf>
    <xf numFmtId="0" fontId="11" fillId="0" borderId="32"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34" xfId="0" applyFont="1" applyFill="1" applyBorder="1" applyAlignment="1">
      <alignment horizontal="left" vertical="top" wrapText="1"/>
    </xf>
    <xf numFmtId="0" fontId="0" fillId="0" borderId="0" xfId="0" applyAlignment="1">
      <alignment horizontal="center"/>
    </xf>
    <xf numFmtId="0" fontId="0" fillId="0" borderId="8" xfId="0" applyFill="1" applyBorder="1" applyAlignment="1">
      <alignment horizontal="center" vertical="center" wrapText="1"/>
    </xf>
    <xf numFmtId="0" fontId="0" fillId="0" borderId="25" xfId="0" applyFont="1" applyFill="1" applyBorder="1" applyAlignment="1">
      <alignment horizontal="left" vertical="top" wrapText="1"/>
    </xf>
    <xf numFmtId="0" fontId="0" fillId="0" borderId="18" xfId="0" applyFont="1" applyFill="1" applyBorder="1" applyAlignment="1">
      <alignment vertical="top" wrapText="1"/>
    </xf>
    <xf numFmtId="0" fontId="0" fillId="0" borderId="13" xfId="0" applyFont="1" applyFill="1" applyBorder="1" applyAlignment="1">
      <alignment vertical="top" wrapText="1"/>
    </xf>
    <xf numFmtId="0" fontId="0" fillId="0" borderId="20" xfId="0" applyFont="1" applyFill="1" applyBorder="1" applyAlignment="1">
      <alignment vertical="top" wrapText="1"/>
    </xf>
    <xf numFmtId="0" fontId="0" fillId="0" borderId="19" xfId="0" applyFont="1" applyFill="1" applyBorder="1" applyAlignment="1">
      <alignment vertical="top" wrapText="1"/>
    </xf>
    <xf numFmtId="0" fontId="2" fillId="0" borderId="0" xfId="0" applyFont="1" applyAlignment="1">
      <alignment horizontal="left" vertical="center"/>
    </xf>
    <xf numFmtId="0" fontId="11" fillId="0" borderId="24" xfId="0" applyFont="1" applyFill="1" applyBorder="1" applyAlignment="1">
      <alignment horizontal="left" vertical="top" wrapText="1"/>
    </xf>
    <xf numFmtId="0" fontId="0" fillId="3" borderId="19" xfId="0" applyFont="1" applyFill="1" applyBorder="1" applyAlignment="1">
      <alignment horizontal="left" vertical="top" wrapText="1"/>
    </xf>
    <xf numFmtId="0" fontId="0" fillId="3" borderId="18" xfId="0" applyFont="1" applyFill="1" applyBorder="1" applyAlignment="1">
      <alignment horizontal="left" vertical="top" wrapText="1"/>
    </xf>
    <xf numFmtId="0" fontId="0" fillId="3" borderId="3" xfId="0" applyFont="1" applyFill="1" applyBorder="1" applyAlignment="1">
      <alignment horizontal="left" vertical="top" wrapText="1"/>
    </xf>
    <xf numFmtId="0" fontId="19" fillId="3" borderId="3" xfId="0" applyFont="1" applyFill="1" applyBorder="1" applyAlignment="1">
      <alignment horizontal="left" vertical="top" wrapText="1"/>
    </xf>
    <xf numFmtId="0" fontId="3" fillId="0" borderId="43" xfId="0" applyFont="1" applyBorder="1" applyAlignment="1">
      <alignment horizontal="center" vertical="center" wrapText="1"/>
    </xf>
    <xf numFmtId="0" fontId="5" fillId="0" borderId="0" xfId="0" applyFont="1" applyAlignment="1">
      <alignment horizontal="center" vertical="center"/>
    </xf>
    <xf numFmtId="0" fontId="19" fillId="3" borderId="3" xfId="0" applyFont="1" applyFill="1" applyBorder="1" applyAlignment="1">
      <alignment horizontal="center" vertical="top" wrapText="1"/>
    </xf>
    <xf numFmtId="0" fontId="0" fillId="0" borderId="0" xfId="0" applyAlignment="1">
      <alignment horizontal="center" wrapText="1"/>
    </xf>
    <xf numFmtId="0" fontId="8"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11" fillId="3" borderId="47" xfId="0" applyFont="1" applyFill="1" applyBorder="1" applyAlignment="1">
      <alignment horizontal="left" vertical="top" wrapText="1"/>
    </xf>
    <xf numFmtId="0" fontId="11" fillId="3" borderId="48" xfId="0" applyFont="1" applyFill="1" applyBorder="1" applyAlignment="1">
      <alignment horizontal="left" vertical="top" wrapText="1"/>
    </xf>
    <xf numFmtId="0" fontId="11" fillId="3" borderId="49" xfId="0" applyFont="1" applyFill="1" applyBorder="1" applyAlignment="1">
      <alignment horizontal="left" vertical="top" wrapText="1"/>
    </xf>
    <xf numFmtId="0" fontId="18" fillId="3" borderId="31" xfId="0" applyFont="1" applyFill="1" applyBorder="1" applyAlignment="1">
      <alignment horizontal="left" vertical="top" wrapText="1"/>
    </xf>
    <xf numFmtId="0" fontId="11" fillId="3" borderId="28" xfId="0" applyFont="1" applyFill="1" applyBorder="1" applyAlignment="1">
      <alignment horizontal="left" vertical="top" wrapText="1"/>
    </xf>
    <xf numFmtId="0" fontId="11" fillId="3" borderId="31" xfId="0" applyFont="1" applyFill="1" applyBorder="1" applyAlignment="1">
      <alignment horizontal="left" vertical="top" wrapText="1"/>
    </xf>
    <xf numFmtId="0" fontId="11" fillId="3" borderId="50" xfId="0" applyFont="1" applyFill="1" applyBorder="1" applyAlignment="1">
      <alignment horizontal="left" vertical="top" wrapText="1"/>
    </xf>
    <xf numFmtId="0" fontId="11" fillId="3" borderId="39" xfId="0" applyFont="1" applyFill="1" applyBorder="1" applyAlignment="1">
      <alignment horizontal="left" vertical="top" wrapText="1"/>
    </xf>
    <xf numFmtId="0" fontId="11" fillId="3" borderId="30" xfId="0" applyFont="1" applyFill="1" applyBorder="1" applyAlignment="1">
      <alignment horizontal="left" vertical="top" wrapText="1"/>
    </xf>
    <xf numFmtId="0" fontId="13" fillId="3" borderId="49" xfId="0" applyFont="1" applyFill="1" applyBorder="1" applyAlignment="1">
      <alignment horizontal="left" vertical="top" wrapText="1"/>
    </xf>
    <xf numFmtId="0" fontId="12" fillId="3" borderId="31" xfId="0" applyFont="1" applyFill="1" applyBorder="1" applyAlignment="1">
      <alignment horizontal="left" vertical="top" wrapText="1"/>
    </xf>
    <xf numFmtId="0" fontId="14" fillId="3" borderId="26" xfId="0" applyFont="1" applyFill="1" applyBorder="1" applyAlignment="1">
      <alignment horizontal="left" vertical="top" wrapText="1"/>
    </xf>
    <xf numFmtId="0" fontId="13" fillId="3" borderId="28" xfId="0" applyFont="1" applyFill="1" applyBorder="1" applyAlignment="1">
      <alignment horizontal="left" vertical="top" wrapText="1"/>
    </xf>
    <xf numFmtId="0" fontId="12" fillId="3" borderId="26" xfId="0" applyFont="1" applyFill="1" applyBorder="1" applyAlignment="1">
      <alignment horizontal="left" vertical="top" wrapText="1"/>
    </xf>
    <xf numFmtId="0" fontId="11" fillId="3" borderId="41" xfId="0" applyFont="1" applyFill="1" applyBorder="1" applyAlignment="1">
      <alignment horizontal="left" vertical="top" wrapText="1"/>
    </xf>
    <xf numFmtId="0" fontId="11" fillId="3" borderId="51" xfId="0" applyFont="1" applyFill="1" applyBorder="1" applyAlignment="1">
      <alignment horizontal="left" vertical="top" wrapText="1"/>
    </xf>
    <xf numFmtId="0" fontId="19" fillId="3" borderId="18" xfId="0" applyFont="1" applyFill="1" applyBorder="1" applyAlignment="1">
      <alignment horizontal="center" vertical="top" wrapText="1"/>
    </xf>
    <xf numFmtId="0" fontId="11" fillId="3" borderId="52" xfId="0" applyFont="1" applyFill="1" applyBorder="1" applyAlignment="1">
      <alignment horizontal="left" vertical="top" wrapText="1"/>
    </xf>
    <xf numFmtId="0" fontId="19" fillId="3" borderId="13" xfId="0" applyFont="1" applyFill="1" applyBorder="1" applyAlignment="1">
      <alignment horizontal="center" vertical="top" wrapText="1"/>
    </xf>
    <xf numFmtId="0" fontId="11" fillId="3" borderId="27" xfId="0" applyFont="1" applyFill="1" applyBorder="1" applyAlignment="1">
      <alignment horizontal="left" vertical="top" wrapText="1"/>
    </xf>
    <xf numFmtId="0" fontId="19" fillId="3" borderId="38" xfId="0" applyFont="1" applyFill="1" applyBorder="1" applyAlignment="1">
      <alignment horizontal="center" vertical="top" wrapText="1"/>
    </xf>
    <xf numFmtId="0" fontId="11" fillId="3" borderId="26" xfId="0" applyFont="1" applyFill="1" applyBorder="1" applyAlignment="1">
      <alignment horizontal="left" vertical="top" wrapText="1"/>
    </xf>
    <xf numFmtId="0" fontId="19" fillId="3" borderId="11" xfId="0" applyFont="1" applyFill="1" applyBorder="1" applyAlignment="1">
      <alignment horizontal="center" vertical="top" wrapText="1"/>
    </xf>
    <xf numFmtId="0" fontId="19" fillId="3" borderId="35" xfId="0" applyFont="1" applyFill="1" applyBorder="1" applyAlignment="1">
      <alignment horizontal="center" vertical="top" wrapText="1"/>
    </xf>
    <xf numFmtId="0" fontId="0" fillId="3" borderId="13" xfId="0" applyFont="1" applyFill="1" applyBorder="1" applyAlignment="1">
      <alignment vertical="top" wrapText="1"/>
    </xf>
    <xf numFmtId="0" fontId="0" fillId="3" borderId="3" xfId="0" applyFont="1" applyFill="1" applyBorder="1" applyAlignment="1">
      <alignment vertical="top" wrapText="1"/>
    </xf>
    <xf numFmtId="0" fontId="0" fillId="3" borderId="18" xfId="0" applyFont="1" applyFill="1" applyBorder="1" applyAlignment="1">
      <alignment vertical="top" wrapText="1"/>
    </xf>
    <xf numFmtId="0" fontId="0" fillId="3" borderId="19" xfId="0" applyFont="1" applyFill="1" applyBorder="1" applyAlignment="1">
      <alignment vertical="top" wrapText="1"/>
    </xf>
    <xf numFmtId="0" fontId="8" fillId="3" borderId="18" xfId="0" applyFont="1" applyFill="1" applyBorder="1" applyAlignment="1">
      <alignment vertical="top" wrapText="1"/>
    </xf>
    <xf numFmtId="0" fontId="1" fillId="3" borderId="3" xfId="0" applyFont="1" applyFill="1" applyBorder="1" applyAlignment="1">
      <alignment vertical="top" wrapText="1"/>
    </xf>
    <xf numFmtId="0" fontId="8" fillId="3" borderId="3" xfId="0" applyFont="1" applyFill="1" applyBorder="1" applyAlignment="1">
      <alignment vertical="top" wrapText="1"/>
    </xf>
    <xf numFmtId="0" fontId="0" fillId="3" borderId="3" xfId="0" applyFont="1" applyFill="1" applyBorder="1" applyAlignment="1">
      <alignment horizontal="left" wrapText="1"/>
    </xf>
    <xf numFmtId="0" fontId="7" fillId="3" borderId="3" xfId="0" applyFont="1" applyFill="1" applyBorder="1" applyAlignment="1">
      <alignment horizontal="left" vertical="top" wrapText="1"/>
    </xf>
    <xf numFmtId="0" fontId="8" fillId="4" borderId="5"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0" fillId="3" borderId="20" xfId="0" applyFont="1" applyFill="1" applyBorder="1" applyAlignment="1">
      <alignment vertical="top" wrapText="1"/>
    </xf>
    <xf numFmtId="0" fontId="0" fillId="3" borderId="20" xfId="0" applyFont="1" applyFill="1" applyBorder="1" applyAlignment="1">
      <alignment horizontal="left" vertical="top"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Border="1" applyAlignment="1">
      <alignment vertical="center" wrapText="1"/>
    </xf>
    <xf numFmtId="0" fontId="0" fillId="3" borderId="18" xfId="0" applyFill="1" applyBorder="1" applyAlignment="1">
      <alignment horizontal="left" vertical="top" wrapText="1"/>
    </xf>
    <xf numFmtId="0" fontId="0" fillId="3" borderId="13" xfId="0" applyFont="1" applyFill="1" applyBorder="1" applyAlignment="1">
      <alignment horizontal="left" wrapText="1"/>
    </xf>
    <xf numFmtId="0" fontId="11" fillId="3" borderId="55" xfId="0" applyFont="1" applyFill="1" applyBorder="1" applyAlignment="1">
      <alignment horizontal="left" vertical="top" wrapText="1"/>
    </xf>
    <xf numFmtId="0" fontId="15" fillId="3" borderId="36" xfId="0" applyFont="1" applyFill="1" applyBorder="1" applyAlignment="1">
      <alignment horizontal="left" vertical="top" wrapText="1"/>
    </xf>
    <xf numFmtId="0" fontId="12" fillId="3" borderId="40" xfId="0" applyFont="1" applyFill="1" applyBorder="1" applyAlignment="1">
      <alignment horizontal="left" vertical="top" wrapText="1"/>
    </xf>
    <xf numFmtId="0" fontId="17" fillId="3" borderId="31" xfId="0" applyFont="1" applyFill="1" applyBorder="1" applyAlignment="1">
      <alignment horizontal="left" vertical="top" wrapText="1"/>
    </xf>
    <xf numFmtId="0" fontId="16" fillId="3" borderId="26" xfId="0" applyFont="1" applyFill="1" applyBorder="1" applyAlignment="1">
      <alignment horizontal="left" vertical="top" wrapText="1"/>
    </xf>
    <xf numFmtId="0" fontId="12" fillId="3" borderId="41"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3" borderId="53" xfId="0" applyFont="1" applyFill="1" applyBorder="1" applyAlignment="1">
      <alignment horizontal="left" vertical="top" wrapText="1"/>
    </xf>
    <xf numFmtId="0" fontId="12" fillId="3" borderId="53" xfId="0" applyFont="1" applyFill="1" applyBorder="1" applyAlignment="1">
      <alignment horizontal="left" vertical="top" wrapText="1"/>
    </xf>
    <xf numFmtId="0" fontId="11" fillId="3" borderId="19" xfId="0" applyFont="1" applyFill="1" applyBorder="1" applyAlignment="1">
      <alignment horizontal="left" vertical="top" wrapText="1"/>
    </xf>
    <xf numFmtId="0" fontId="19" fillId="3" borderId="19" xfId="0" applyFont="1" applyFill="1" applyBorder="1" applyAlignment="1">
      <alignment horizontal="center" vertical="top" wrapText="1"/>
    </xf>
    <xf numFmtId="0" fontId="11" fillId="3" borderId="53" xfId="0" applyFont="1" applyFill="1" applyBorder="1" applyAlignment="1">
      <alignment horizontal="left" vertical="top" wrapText="1"/>
    </xf>
    <xf numFmtId="0" fontId="0" fillId="3" borderId="24" xfId="0" applyFont="1" applyFill="1" applyBorder="1" applyAlignment="1">
      <alignment horizontal="left" vertical="top" wrapText="1"/>
    </xf>
    <xf numFmtId="0" fontId="0" fillId="0" borderId="35" xfId="0" applyFont="1" applyFill="1" applyBorder="1" applyAlignment="1">
      <alignment vertical="top" wrapText="1"/>
    </xf>
    <xf numFmtId="0" fontId="0" fillId="3" borderId="11" xfId="0" applyFont="1" applyFill="1" applyBorder="1" applyAlignment="1">
      <alignment vertical="top" wrapText="1"/>
    </xf>
    <xf numFmtId="0" fontId="0" fillId="3" borderId="30" xfId="0" applyFont="1" applyFill="1" applyBorder="1" applyAlignment="1">
      <alignment horizontal="left" vertical="top" wrapText="1"/>
    </xf>
    <xf numFmtId="0" fontId="0" fillId="3" borderId="31" xfId="0" applyFont="1" applyFill="1" applyBorder="1" applyAlignment="1">
      <alignment horizontal="left" vertical="top" wrapText="1"/>
    </xf>
    <xf numFmtId="0" fontId="0" fillId="3" borderId="26" xfId="0" applyFont="1" applyFill="1" applyBorder="1" applyAlignment="1">
      <alignment vertical="top" wrapText="1"/>
    </xf>
    <xf numFmtId="0" fontId="0" fillId="3" borderId="31" xfId="0" applyFont="1" applyFill="1" applyBorder="1" applyAlignment="1">
      <alignment vertical="top" wrapText="1"/>
    </xf>
    <xf numFmtId="0" fontId="0" fillId="3" borderId="35" xfId="0" applyFont="1" applyFill="1" applyBorder="1" applyAlignment="1">
      <alignment vertical="top" wrapText="1"/>
    </xf>
    <xf numFmtId="0" fontId="0" fillId="3" borderId="41" xfId="0" applyFont="1" applyFill="1" applyBorder="1" applyAlignment="1">
      <alignment vertical="top" wrapText="1"/>
    </xf>
    <xf numFmtId="0" fontId="0" fillId="3" borderId="30" xfId="0" applyFont="1" applyFill="1" applyBorder="1" applyAlignment="1">
      <alignment vertical="top" wrapText="1"/>
    </xf>
    <xf numFmtId="0" fontId="1" fillId="3" borderId="41" xfId="0" applyFont="1" applyFill="1" applyBorder="1" applyAlignment="1">
      <alignment vertical="top" wrapText="1"/>
    </xf>
    <xf numFmtId="0" fontId="0" fillId="3" borderId="41"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3" borderId="11" xfId="0" applyFont="1" applyFill="1" applyBorder="1" applyAlignment="1">
      <alignment horizontal="left" vertical="top" wrapText="1"/>
    </xf>
    <xf numFmtId="0" fontId="1" fillId="3" borderId="31" xfId="0" applyFont="1" applyFill="1" applyBorder="1" applyAlignment="1">
      <alignment horizontal="left" vertical="top" wrapText="1"/>
    </xf>
    <xf numFmtId="0" fontId="0" fillId="3" borderId="0" xfId="0" applyFill="1" applyBorder="1"/>
    <xf numFmtId="0" fontId="0" fillId="3" borderId="12" xfId="0" applyFill="1" applyBorder="1"/>
    <xf numFmtId="0" fontId="1" fillId="3" borderId="12" xfId="0" applyFont="1" applyFill="1" applyBorder="1" applyAlignment="1">
      <alignment vertical="top" wrapText="1"/>
    </xf>
    <xf numFmtId="0" fontId="0" fillId="3" borderId="35" xfId="0" applyFont="1" applyFill="1" applyBorder="1" applyAlignment="1">
      <alignment horizontal="left" vertical="top" wrapText="1"/>
    </xf>
    <xf numFmtId="0" fontId="1" fillId="3" borderId="41" xfId="0" applyFont="1" applyFill="1" applyBorder="1" applyAlignment="1">
      <alignment horizontal="left" vertical="top" wrapText="1"/>
    </xf>
    <xf numFmtId="0" fontId="0" fillId="0" borderId="11" xfId="0" applyFill="1" applyBorder="1" applyAlignment="1">
      <alignment horizontal="left" vertical="top" wrapText="1"/>
    </xf>
    <xf numFmtId="0" fontId="0" fillId="3" borderId="11" xfId="0" applyFill="1" applyBorder="1" applyAlignment="1">
      <alignment horizontal="left" vertical="top" wrapText="1"/>
    </xf>
    <xf numFmtId="0" fontId="0" fillId="3" borderId="30" xfId="0" applyFill="1" applyBorder="1" applyAlignment="1">
      <alignment horizontal="left" vertical="top" wrapText="1"/>
    </xf>
    <xf numFmtId="0" fontId="0" fillId="0" borderId="35" xfId="0" applyFill="1" applyBorder="1" applyAlignment="1">
      <alignment horizontal="left" vertical="top" wrapText="1"/>
    </xf>
    <xf numFmtId="0" fontId="0" fillId="3" borderId="35" xfId="0" applyFill="1" applyBorder="1" applyAlignment="1">
      <alignment horizontal="left" vertical="top" wrapText="1"/>
    </xf>
    <xf numFmtId="0" fontId="0" fillId="3" borderId="27" xfId="0" applyFont="1" applyFill="1" applyBorder="1" applyAlignment="1">
      <alignment vertical="top" wrapText="1"/>
    </xf>
    <xf numFmtId="0" fontId="1" fillId="3" borderId="31" xfId="0" applyFont="1" applyFill="1" applyBorder="1" applyAlignment="1">
      <alignment vertical="top" wrapText="1"/>
    </xf>
    <xf numFmtId="0" fontId="0" fillId="0" borderId="34" xfId="0" applyFont="1" applyFill="1" applyBorder="1" applyAlignment="1">
      <alignment vertical="top" wrapText="1"/>
    </xf>
    <xf numFmtId="0" fontId="0" fillId="3" borderId="34" xfId="0" applyFont="1" applyFill="1" applyBorder="1" applyAlignment="1">
      <alignment vertical="top" wrapText="1"/>
    </xf>
    <xf numFmtId="0" fontId="0" fillId="3" borderId="23" xfId="0" applyFont="1" applyFill="1" applyBorder="1" applyAlignment="1">
      <alignment vertical="top" wrapText="1"/>
    </xf>
    <xf numFmtId="0" fontId="0" fillId="3" borderId="5" xfId="0" applyFont="1" applyFill="1" applyBorder="1" applyAlignment="1">
      <alignment vertical="top"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34" xfId="0" applyFont="1" applyFill="1" applyBorder="1" applyAlignment="1">
      <alignment horizontal="left" vertical="top" wrapText="1"/>
    </xf>
    <xf numFmtId="0" fontId="0" fillId="3" borderId="34" xfId="0" applyFont="1" applyFill="1" applyBorder="1" applyAlignment="1">
      <alignment horizontal="left" vertical="top" wrapText="1"/>
    </xf>
    <xf numFmtId="0" fontId="1" fillId="3" borderId="36" xfId="0" applyFont="1" applyFill="1" applyBorder="1" applyAlignment="1">
      <alignment horizontal="left" vertical="top" wrapText="1"/>
    </xf>
    <xf numFmtId="0" fontId="0" fillId="3" borderId="40" xfId="0" applyFont="1" applyFill="1" applyBorder="1" applyAlignment="1">
      <alignment horizontal="left" vertical="top" wrapText="1"/>
    </xf>
    <xf numFmtId="0" fontId="0" fillId="0" borderId="35" xfId="0" applyBorder="1"/>
    <xf numFmtId="0" fontId="0" fillId="3" borderId="35" xfId="0" applyFill="1" applyBorder="1"/>
    <xf numFmtId="0" fontId="1" fillId="3" borderId="35" xfId="0" applyFont="1" applyFill="1" applyBorder="1" applyAlignment="1">
      <alignment horizontal="left" vertical="top"/>
    </xf>
    <xf numFmtId="0" fontId="0" fillId="3" borderId="30" xfId="0" applyFont="1" applyFill="1" applyBorder="1" applyAlignment="1">
      <alignment horizontal="left"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3" borderId="38" xfId="0" applyFont="1" applyFill="1" applyBorder="1" applyAlignment="1">
      <alignment horizontal="left" vertical="top" wrapText="1"/>
    </xf>
    <xf numFmtId="0" fontId="0" fillId="3" borderId="39" xfId="0" applyFont="1" applyFill="1" applyBorder="1" applyAlignment="1">
      <alignment horizontal="left" vertical="top" wrapText="1"/>
    </xf>
    <xf numFmtId="0" fontId="1" fillId="3" borderId="40" xfId="0" applyFont="1" applyFill="1" applyBorder="1" applyAlignment="1">
      <alignment horizontal="left" vertical="top" wrapText="1"/>
    </xf>
    <xf numFmtId="0" fontId="1" fillId="3" borderId="26" xfId="0" applyFont="1" applyFill="1" applyBorder="1" applyAlignment="1">
      <alignment horizontal="left" vertical="top" wrapText="1"/>
    </xf>
    <xf numFmtId="0" fontId="1" fillId="3" borderId="30" xfId="0" applyFont="1" applyFill="1" applyBorder="1" applyAlignment="1">
      <alignment horizontal="left" vertical="top" wrapText="1"/>
    </xf>
    <xf numFmtId="0" fontId="1" fillId="3" borderId="39" xfId="0" applyFont="1" applyFill="1" applyBorder="1" applyAlignment="1">
      <alignment horizontal="left" vertical="top" wrapText="1"/>
    </xf>
    <xf numFmtId="0" fontId="0" fillId="3" borderId="26" xfId="0" applyFont="1" applyFill="1" applyBorder="1" applyAlignment="1">
      <alignment horizontal="left" vertical="top" wrapText="1"/>
    </xf>
    <xf numFmtId="0" fontId="0" fillId="0" borderId="57" xfId="0" applyFill="1" applyBorder="1" applyAlignment="1">
      <alignment horizontal="center" vertical="center" wrapText="1"/>
    </xf>
    <xf numFmtId="0" fontId="4" fillId="0" borderId="37" xfId="0" applyFont="1" applyFill="1" applyBorder="1" applyAlignment="1">
      <alignment horizontal="left" vertical="top" wrapText="1"/>
    </xf>
    <xf numFmtId="0" fontId="0" fillId="0" borderId="38" xfId="0" applyFill="1" applyBorder="1" applyAlignment="1">
      <alignment horizontal="left" vertical="top" wrapText="1"/>
    </xf>
    <xf numFmtId="0" fontId="0" fillId="3" borderId="38" xfId="0" applyFill="1" applyBorder="1" applyAlignment="1">
      <alignment horizontal="left" vertical="top" wrapText="1"/>
    </xf>
    <xf numFmtId="0" fontId="0" fillId="3" borderId="20" xfId="0" applyFill="1" applyBorder="1" applyAlignment="1">
      <alignment horizontal="left" vertical="top" wrapText="1"/>
    </xf>
    <xf numFmtId="0" fontId="0" fillId="0" borderId="20" xfId="0" applyFill="1" applyBorder="1" applyAlignment="1">
      <alignment horizontal="left" vertical="top" wrapText="1"/>
    </xf>
    <xf numFmtId="0" fontId="0" fillId="0" borderId="58" xfId="0" applyFont="1" applyFill="1" applyBorder="1" applyAlignment="1">
      <alignment horizontal="left" vertical="top" wrapText="1"/>
    </xf>
    <xf numFmtId="0" fontId="0" fillId="0" borderId="11" xfId="0" applyFont="1" applyFill="1" applyBorder="1" applyAlignment="1">
      <alignment horizontal="left" wrapText="1"/>
    </xf>
    <xf numFmtId="0" fontId="0" fillId="3" borderId="11" xfId="0" applyFont="1" applyFill="1" applyBorder="1" applyAlignment="1">
      <alignment horizontal="left" wrapText="1"/>
    </xf>
    <xf numFmtId="0" fontId="1" fillId="3" borderId="38" xfId="0" applyFont="1" applyFill="1" applyBorder="1" applyAlignment="1">
      <alignment horizontal="left" vertical="top" wrapText="1"/>
    </xf>
    <xf numFmtId="0" fontId="0" fillId="3" borderId="27" xfId="0" applyFont="1" applyFill="1" applyBorder="1" applyAlignment="1">
      <alignment horizontal="left" vertical="top" wrapText="1"/>
    </xf>
    <xf numFmtId="0" fontId="0" fillId="3" borderId="39" xfId="0" applyFill="1" applyBorder="1" applyAlignment="1">
      <alignment horizontal="left" vertical="top" wrapText="1"/>
    </xf>
    <xf numFmtId="0" fontId="10" fillId="3" borderId="40" xfId="0" applyFont="1" applyFill="1" applyBorder="1" applyAlignment="1">
      <alignment horizontal="left" vertical="top" wrapText="1"/>
    </xf>
    <xf numFmtId="0" fontId="10" fillId="3" borderId="31" xfId="0" applyFont="1" applyFill="1" applyBorder="1" applyAlignment="1">
      <alignment horizontal="left" vertical="top" wrapText="1"/>
    </xf>
    <xf numFmtId="0" fontId="8" fillId="3" borderId="31" xfId="0" applyFont="1" applyFill="1" applyBorder="1" applyAlignment="1">
      <alignment horizontal="left" vertical="top" wrapText="1"/>
    </xf>
    <xf numFmtId="0" fontId="8" fillId="3" borderId="41" xfId="0" applyFont="1" applyFill="1" applyBorder="1" applyAlignment="1">
      <alignment horizontal="left" vertical="top" wrapText="1"/>
    </xf>
    <xf numFmtId="0" fontId="0" fillId="0" borderId="33" xfId="0" applyFont="1" applyFill="1" applyBorder="1" applyAlignment="1">
      <alignment horizontal="left" vertical="top" wrapText="1"/>
    </xf>
    <xf numFmtId="0" fontId="1" fillId="3" borderId="26" xfId="0" applyFont="1" applyFill="1" applyBorder="1" applyAlignment="1">
      <alignment vertical="top" wrapText="1"/>
    </xf>
    <xf numFmtId="0" fontId="1" fillId="3" borderId="40" xfId="0" applyFont="1" applyFill="1" applyBorder="1" applyAlignment="1">
      <alignment vertical="top" wrapText="1"/>
    </xf>
    <xf numFmtId="0" fontId="0" fillId="0" borderId="24" xfId="0" applyFill="1" applyBorder="1" applyAlignment="1">
      <alignment horizontal="center" vertical="center" wrapText="1"/>
    </xf>
    <xf numFmtId="0" fontId="19" fillId="3" borderId="11" xfId="0" applyFont="1" applyFill="1" applyBorder="1" applyAlignment="1">
      <alignment horizontal="left" vertical="top" wrapText="1"/>
    </xf>
    <xf numFmtId="0" fontId="19" fillId="3" borderId="30" xfId="0" applyFont="1" applyFill="1" applyBorder="1" applyAlignment="1">
      <alignment horizontal="left" vertical="top" wrapText="1"/>
    </xf>
    <xf numFmtId="0" fontId="19" fillId="3" borderId="31" xfId="0" applyFont="1" applyFill="1" applyBorder="1" applyAlignment="1">
      <alignment horizontal="left" vertical="top" wrapText="1"/>
    </xf>
    <xf numFmtId="0" fontId="19" fillId="3" borderId="35" xfId="0" applyFont="1" applyFill="1" applyBorder="1" applyAlignment="1">
      <alignment horizontal="left" vertical="top" wrapText="1"/>
    </xf>
    <xf numFmtId="0" fontId="19" fillId="3" borderId="41" xfId="0" applyFont="1" applyFill="1" applyBorder="1" applyAlignment="1">
      <alignment horizontal="left" vertical="top" wrapText="1"/>
    </xf>
    <xf numFmtId="0" fontId="20" fillId="3" borderId="41" xfId="0" applyFont="1" applyFill="1" applyBorder="1" applyAlignment="1">
      <alignment horizontal="left" vertical="top" wrapText="1"/>
    </xf>
    <xf numFmtId="0" fontId="0" fillId="3" borderId="36" xfId="0" applyFont="1" applyFill="1" applyBorder="1" applyAlignment="1">
      <alignment horizontal="left" vertical="top" wrapText="1"/>
    </xf>
    <xf numFmtId="0" fontId="0" fillId="0" borderId="8" xfId="0" applyFill="1" applyBorder="1" applyAlignment="1">
      <alignment vertical="center" wrapText="1"/>
    </xf>
    <xf numFmtId="0" fontId="0" fillId="0" borderId="7" xfId="0" applyFill="1" applyBorder="1" applyAlignment="1">
      <alignment vertical="center" wrapText="1"/>
    </xf>
    <xf numFmtId="0" fontId="6" fillId="5" borderId="45" xfId="0" applyFont="1" applyFill="1" applyBorder="1" applyAlignment="1">
      <alignment horizontal="left" vertical="center" textRotation="90"/>
    </xf>
    <xf numFmtId="0" fontId="6" fillId="5" borderId="16" xfId="0" applyFont="1" applyFill="1" applyBorder="1" applyAlignment="1">
      <alignment horizontal="left" vertical="center" textRotation="90"/>
    </xf>
    <xf numFmtId="0" fontId="6" fillId="9" borderId="1" xfId="0" applyFont="1" applyFill="1" applyBorder="1" applyAlignment="1">
      <alignment horizontal="center" vertical="center" textRotation="90" wrapText="1"/>
    </xf>
    <xf numFmtId="0" fontId="6" fillId="9" borderId="1" xfId="0" applyFont="1" applyFill="1" applyBorder="1" applyAlignment="1">
      <alignment horizontal="left" vertical="center" textRotation="90" wrapText="1"/>
    </xf>
    <xf numFmtId="0" fontId="6" fillId="9" borderId="1" xfId="0" applyFont="1" applyFill="1" applyBorder="1" applyAlignment="1">
      <alignment vertical="center" textRotation="90" wrapText="1"/>
    </xf>
    <xf numFmtId="0" fontId="6" fillId="9" borderId="44" xfId="0" applyFont="1" applyFill="1" applyBorder="1" applyAlignment="1">
      <alignment horizontal="left" vertical="center" textRotation="90" wrapText="1"/>
    </xf>
    <xf numFmtId="0" fontId="0" fillId="10" borderId="20" xfId="0" applyFont="1" applyFill="1" applyBorder="1" applyAlignment="1">
      <alignment horizontal="left" vertical="top" wrapText="1"/>
    </xf>
    <xf numFmtId="0" fontId="0" fillId="10" borderId="3" xfId="0" applyFont="1" applyFill="1" applyBorder="1" applyAlignment="1">
      <alignment horizontal="left" vertical="top" wrapText="1"/>
    </xf>
    <xf numFmtId="0" fontId="0" fillId="10" borderId="35" xfId="0" applyFont="1" applyFill="1" applyBorder="1" applyAlignment="1">
      <alignment horizontal="left" vertical="top" wrapText="1"/>
    </xf>
    <xf numFmtId="0" fontId="0" fillId="10" borderId="18" xfId="0" applyFont="1" applyFill="1" applyBorder="1" applyAlignment="1">
      <alignment horizontal="left" vertical="top" wrapText="1"/>
    </xf>
    <xf numFmtId="0" fontId="0" fillId="10" borderId="19" xfId="0" applyFont="1" applyFill="1" applyBorder="1" applyAlignment="1">
      <alignment horizontal="left" vertical="top" wrapText="1"/>
    </xf>
    <xf numFmtId="0" fontId="0" fillId="0" borderId="38" xfId="0" applyFont="1" applyFill="1" applyBorder="1" applyAlignment="1">
      <alignment vertical="top" wrapText="1"/>
    </xf>
    <xf numFmtId="0" fontId="0" fillId="3" borderId="39" xfId="0" applyFont="1" applyFill="1" applyBorder="1" applyAlignment="1">
      <alignment vertical="top" wrapText="1"/>
    </xf>
    <xf numFmtId="0" fontId="0" fillId="10" borderId="13" xfId="0" applyFont="1" applyFill="1" applyBorder="1" applyAlignment="1">
      <alignment horizontal="left" vertical="top" wrapText="1"/>
    </xf>
    <xf numFmtId="0" fontId="8" fillId="3" borderId="38" xfId="0" applyFont="1" applyFill="1" applyBorder="1" applyAlignment="1">
      <alignment vertical="top" wrapText="1"/>
    </xf>
    <xf numFmtId="0" fontId="0" fillId="0" borderId="18"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9" xfId="0" applyBorder="1" applyAlignment="1">
      <alignment wrapText="1"/>
    </xf>
    <xf numFmtId="0" fontId="0" fillId="0" borderId="60" xfId="0" applyBorder="1" applyAlignment="1">
      <alignment wrapText="1"/>
    </xf>
    <xf numFmtId="0" fontId="0" fillId="0" borderId="61" xfId="0" applyBorder="1" applyAlignment="1">
      <alignment wrapText="1"/>
    </xf>
    <xf numFmtId="0" fontId="23" fillId="2" borderId="0" xfId="0" applyFont="1" applyFill="1" applyBorder="1" applyAlignment="1">
      <alignment horizontal="center" vertical="center" textRotation="90" wrapText="1"/>
    </xf>
    <xf numFmtId="0" fontId="22" fillId="2" borderId="0" xfId="0" applyFont="1" applyFill="1" applyBorder="1" applyAlignment="1">
      <alignment horizontal="left" vertical="top" wrapText="1"/>
    </xf>
    <xf numFmtId="0" fontId="22" fillId="2" borderId="0" xfId="0" applyFont="1" applyFill="1" applyBorder="1" applyAlignment="1">
      <alignment horizontal="center" vertical="top" wrapText="1"/>
    </xf>
    <xf numFmtId="0" fontId="22" fillId="2" borderId="0" xfId="0" applyFont="1" applyFill="1" applyBorder="1" applyAlignment="1">
      <alignment horizontal="center" vertical="center" wrapText="1"/>
    </xf>
    <xf numFmtId="0" fontId="22" fillId="2" borderId="0" xfId="0" applyFont="1" applyFill="1" applyBorder="1" applyAlignment="1">
      <alignment horizontal="center" vertical="center"/>
    </xf>
    <xf numFmtId="0" fontId="22" fillId="2" borderId="0" xfId="0" applyFont="1" applyFill="1" applyBorder="1"/>
    <xf numFmtId="0" fontId="0" fillId="0" borderId="62" xfId="0" applyBorder="1" applyAlignment="1">
      <alignment wrapText="1"/>
    </xf>
    <xf numFmtId="0" fontId="0" fillId="0" borderId="63" xfId="0" applyBorder="1" applyAlignment="1">
      <alignment wrapText="1"/>
    </xf>
    <xf numFmtId="0" fontId="0" fillId="0" borderId="1" xfId="0" applyBorder="1" applyAlignment="1">
      <alignment wrapText="1"/>
    </xf>
    <xf numFmtId="0" fontId="1" fillId="0" borderId="9" xfId="0" applyFont="1" applyBorder="1" applyAlignment="1">
      <alignment horizontal="center" vertical="center" wrapText="1"/>
    </xf>
    <xf numFmtId="0" fontId="0" fillId="3" borderId="11"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0" borderId="60" xfId="0" applyBorder="1" applyAlignment="1">
      <alignment horizontal="right" wrapText="1"/>
    </xf>
    <xf numFmtId="0" fontId="0" fillId="0" borderId="64" xfId="0" applyBorder="1" applyAlignment="1">
      <alignment horizontal="right" wrapText="1"/>
    </xf>
    <xf numFmtId="0" fontId="0" fillId="0" borderId="61" xfId="0" applyBorder="1" applyAlignment="1">
      <alignment horizontal="right" wrapText="1"/>
    </xf>
    <xf numFmtId="0" fontId="1" fillId="0" borderId="65" xfId="0" applyFont="1" applyBorder="1" applyAlignment="1">
      <alignment horizontal="right" wrapText="1"/>
    </xf>
    <xf numFmtId="0" fontId="25" fillId="0" borderId="43" xfId="0" applyFont="1" applyBorder="1" applyAlignment="1">
      <alignment horizontal="right" wrapText="1"/>
    </xf>
    <xf numFmtId="165" fontId="0" fillId="0" borderId="59" xfId="0" applyNumberFormat="1" applyBorder="1" applyAlignment="1">
      <alignment horizontal="right" wrapText="1"/>
    </xf>
    <xf numFmtId="165" fontId="0" fillId="0" borderId="22" xfId="0" applyNumberFormat="1" applyBorder="1" applyAlignment="1">
      <alignment horizontal="right" wrapText="1"/>
    </xf>
    <xf numFmtId="165" fontId="0" fillId="0" borderId="29" xfId="0" applyNumberFormat="1" applyBorder="1" applyAlignment="1">
      <alignment horizontal="right" wrapText="1"/>
    </xf>
    <xf numFmtId="165" fontId="1" fillId="0" borderId="66" xfId="0" applyNumberFormat="1" applyFont="1" applyBorder="1" applyAlignment="1">
      <alignment horizontal="right" wrapText="1"/>
    </xf>
    <xf numFmtId="0" fontId="25" fillId="0" borderId="60" xfId="0" applyFont="1" applyBorder="1" applyAlignment="1">
      <alignment horizontal="right"/>
    </xf>
    <xf numFmtId="165" fontId="0" fillId="0" borderId="61" xfId="0" applyNumberFormat="1" applyBorder="1"/>
    <xf numFmtId="165" fontId="1" fillId="0" borderId="65" xfId="0" applyNumberFormat="1" applyFont="1" applyBorder="1"/>
    <xf numFmtId="165" fontId="0" fillId="0" borderId="68" xfId="0" applyNumberFormat="1" applyBorder="1" applyAlignment="1">
      <alignment horizontal="right" wrapText="1"/>
    </xf>
    <xf numFmtId="165" fontId="0" fillId="0" borderId="56" xfId="0" applyNumberFormat="1" applyBorder="1" applyAlignment="1">
      <alignment horizontal="right" wrapText="1"/>
    </xf>
    <xf numFmtId="165" fontId="0" fillId="0" borderId="69" xfId="0" applyNumberFormat="1" applyBorder="1" applyAlignment="1">
      <alignment horizontal="right" wrapText="1"/>
    </xf>
    <xf numFmtId="165" fontId="1" fillId="0" borderId="43" xfId="0" applyNumberFormat="1" applyFont="1" applyBorder="1" applyAlignment="1">
      <alignment horizontal="right" wrapText="1"/>
    </xf>
    <xf numFmtId="165" fontId="1" fillId="0" borderId="2" xfId="0" applyNumberFormat="1" applyFont="1" applyBorder="1" applyAlignment="1">
      <alignment horizontal="right" wrapText="1"/>
    </xf>
    <xf numFmtId="0" fontId="25" fillId="0" borderId="54" xfId="0" applyFont="1" applyBorder="1" applyAlignment="1">
      <alignment horizontal="right" wrapText="1"/>
    </xf>
    <xf numFmtId="0" fontId="25" fillId="0" borderId="4" xfId="0" applyFont="1" applyBorder="1" applyAlignment="1">
      <alignment horizontal="right"/>
    </xf>
    <xf numFmtId="165" fontId="0" fillId="0" borderId="60" xfId="0" applyNumberFormat="1" applyBorder="1"/>
    <xf numFmtId="165" fontId="1" fillId="0" borderId="70" xfId="0" applyNumberFormat="1" applyFont="1" applyBorder="1" applyAlignment="1">
      <alignment horizontal="right" wrapText="1"/>
    </xf>
    <xf numFmtId="165" fontId="1" fillId="0" borderId="71" xfId="0" applyNumberFormat="1" applyFont="1" applyBorder="1" applyAlignment="1">
      <alignment horizontal="right" wrapText="1"/>
    </xf>
    <xf numFmtId="0" fontId="1" fillId="0" borderId="20" xfId="0" applyFont="1" applyFill="1" applyBorder="1" applyAlignment="1">
      <alignment horizontal="right" wrapText="1"/>
    </xf>
    <xf numFmtId="6" fontId="0" fillId="0" borderId="5" xfId="0" applyNumberFormat="1" applyFill="1" applyBorder="1" applyAlignment="1">
      <alignment horizontal="right" wrapText="1"/>
    </xf>
    <xf numFmtId="0" fontId="1" fillId="0" borderId="3" xfId="0" applyFont="1" applyBorder="1" applyAlignment="1">
      <alignment horizontal="right" wrapText="1"/>
    </xf>
    <xf numFmtId="6" fontId="0" fillId="0" borderId="31" xfId="0" applyNumberFormat="1" applyBorder="1" applyAlignment="1">
      <alignment horizontal="right" wrapText="1"/>
    </xf>
    <xf numFmtId="0" fontId="1" fillId="0" borderId="35" xfId="0" applyFont="1" applyBorder="1" applyAlignment="1">
      <alignment horizontal="right" wrapText="1"/>
    </xf>
    <xf numFmtId="6" fontId="0" fillId="0" borderId="41" xfId="0" applyNumberFormat="1" applyBorder="1" applyAlignment="1">
      <alignment horizontal="right" wrapText="1"/>
    </xf>
    <xf numFmtId="0" fontId="0" fillId="0" borderId="10" xfId="0" applyBorder="1" applyAlignment="1"/>
    <xf numFmtId="6" fontId="0" fillId="0" borderId="10" xfId="0" applyNumberFormat="1" applyFill="1" applyBorder="1" applyAlignment="1">
      <alignment horizontal="right" wrapText="1"/>
    </xf>
    <xf numFmtId="0" fontId="0" fillId="0" borderId="44" xfId="0" applyBorder="1" applyAlignment="1">
      <alignment horizontal="left" wrapText="1"/>
    </xf>
    <xf numFmtId="0" fontId="0" fillId="0" borderId="0" xfId="0" applyBorder="1" applyAlignment="1"/>
    <xf numFmtId="0" fontId="0" fillId="0" borderId="44" xfId="0" applyBorder="1" applyAlignment="1"/>
    <xf numFmtId="0" fontId="0" fillId="0" borderId="60" xfId="0" applyBorder="1" applyAlignment="1">
      <alignment horizontal="left" wrapText="1"/>
    </xf>
    <xf numFmtId="6" fontId="0" fillId="0" borderId="72" xfId="0" applyNumberFormat="1" applyBorder="1" applyAlignment="1">
      <alignment horizontal="right" wrapText="1"/>
    </xf>
    <xf numFmtId="0" fontId="0" fillId="0" borderId="61" xfId="0" applyBorder="1" applyAlignment="1">
      <alignment horizontal="left" wrapText="1"/>
    </xf>
    <xf numFmtId="6" fontId="0" fillId="0" borderId="73" xfId="0" applyNumberFormat="1" applyBorder="1" applyAlignment="1">
      <alignment horizontal="right" wrapText="1"/>
    </xf>
    <xf numFmtId="0" fontId="0" fillId="0" borderId="61" xfId="0" applyFill="1" applyBorder="1" applyAlignment="1">
      <alignment horizontal="left" wrapText="1"/>
    </xf>
    <xf numFmtId="6" fontId="0" fillId="0" borderId="73" xfId="0" applyNumberFormat="1" applyFill="1" applyBorder="1" applyAlignment="1">
      <alignment horizontal="right" wrapText="1"/>
    </xf>
    <xf numFmtId="0" fontId="1" fillId="0" borderId="65" xfId="0" applyFont="1" applyBorder="1"/>
    <xf numFmtId="5" fontId="1" fillId="0" borderId="71" xfId="1" applyNumberFormat="1" applyFont="1" applyBorder="1" applyAlignment="1">
      <alignment horizontal="right"/>
    </xf>
    <xf numFmtId="0" fontId="0" fillId="0" borderId="0" xfId="0" applyBorder="1" applyAlignment="1">
      <alignment horizontal="left"/>
    </xf>
    <xf numFmtId="6" fontId="0" fillId="0" borderId="60" xfId="0" applyNumberFormat="1" applyBorder="1" applyAlignment="1">
      <alignment wrapText="1"/>
    </xf>
    <xf numFmtId="6" fontId="0" fillId="0" borderId="63" xfId="0" applyNumberFormat="1" applyBorder="1" applyAlignment="1">
      <alignment wrapText="1"/>
    </xf>
    <xf numFmtId="0" fontId="0" fillId="0" borderId="43" xfId="0" applyBorder="1" applyAlignment="1">
      <alignment wrapText="1"/>
    </xf>
    <xf numFmtId="6" fontId="0" fillId="0" borderId="1" xfId="0" applyNumberFormat="1" applyBorder="1" applyAlignment="1">
      <alignment wrapText="1"/>
    </xf>
    <xf numFmtId="0" fontId="0" fillId="0" borderId="1" xfId="0" applyBorder="1" applyAlignment="1">
      <alignment horizontal="right" wrapText="1"/>
    </xf>
    <xf numFmtId="166" fontId="0" fillId="0" borderId="64" xfId="0" applyNumberFormat="1" applyBorder="1" applyAlignment="1">
      <alignment wrapText="1"/>
    </xf>
    <xf numFmtId="166" fontId="0" fillId="0" borderId="61" xfId="0" applyNumberFormat="1" applyBorder="1" applyAlignment="1">
      <alignment wrapText="1"/>
    </xf>
    <xf numFmtId="166" fontId="0" fillId="0" borderId="63" xfId="0" applyNumberFormat="1" applyBorder="1" applyAlignment="1">
      <alignment wrapText="1"/>
    </xf>
    <xf numFmtId="166" fontId="0" fillId="0" borderId="1" xfId="0" applyNumberFormat="1" applyBorder="1" applyAlignment="1">
      <alignment wrapText="1"/>
    </xf>
    <xf numFmtId="0" fontId="0" fillId="0" borderId="72" xfId="0" applyBorder="1" applyAlignment="1">
      <alignment wrapText="1"/>
    </xf>
    <xf numFmtId="165" fontId="0" fillId="0" borderId="64" xfId="0" applyNumberFormat="1" applyBorder="1" applyAlignment="1">
      <alignment wrapText="1"/>
    </xf>
    <xf numFmtId="0" fontId="0" fillId="0" borderId="73" xfId="0" applyBorder="1" applyAlignment="1">
      <alignment wrapText="1"/>
    </xf>
    <xf numFmtId="165" fontId="0" fillId="0" borderId="61" xfId="0" applyNumberFormat="1" applyBorder="1" applyAlignment="1">
      <alignment wrapText="1"/>
    </xf>
    <xf numFmtId="0" fontId="0" fillId="0" borderId="74" xfId="0" applyBorder="1" applyAlignment="1">
      <alignment wrapText="1"/>
    </xf>
    <xf numFmtId="165" fontId="0" fillId="0" borderId="63" xfId="0" applyNumberFormat="1" applyBorder="1" applyAlignment="1">
      <alignment wrapText="1"/>
    </xf>
    <xf numFmtId="165" fontId="0" fillId="0" borderId="1" xfId="0" applyNumberFormat="1" applyBorder="1" applyAlignment="1">
      <alignment wrapText="1"/>
    </xf>
    <xf numFmtId="165" fontId="0" fillId="0" borderId="65" xfId="0" applyNumberFormat="1" applyBorder="1" applyAlignment="1">
      <alignment wrapText="1"/>
    </xf>
    <xf numFmtId="0" fontId="0" fillId="0" borderId="65" xfId="0" applyBorder="1" applyAlignment="1">
      <alignment wrapText="1"/>
    </xf>
    <xf numFmtId="0" fontId="0" fillId="0" borderId="14" xfId="0" applyBorder="1"/>
    <xf numFmtId="0" fontId="0" fillId="0" borderId="60" xfId="0" applyFont="1" applyBorder="1" applyAlignment="1">
      <alignment horizontal="right" wrapText="1"/>
    </xf>
    <xf numFmtId="6" fontId="0" fillId="0" borderId="72" xfId="0" applyNumberFormat="1" applyFont="1" applyBorder="1" applyAlignment="1">
      <alignment horizontal="right" wrapText="1"/>
    </xf>
    <xf numFmtId="0" fontId="0" fillId="0" borderId="61" xfId="0" applyFont="1" applyBorder="1" applyAlignment="1">
      <alignment horizontal="right" wrapText="1"/>
    </xf>
    <xf numFmtId="6" fontId="0" fillId="0" borderId="73" xfId="0" applyNumberFormat="1" applyFont="1" applyBorder="1" applyAlignment="1">
      <alignment horizontal="right" wrapText="1"/>
    </xf>
    <xf numFmtId="0" fontId="0" fillId="0" borderId="63" xfId="0" applyFont="1" applyBorder="1" applyAlignment="1">
      <alignment horizontal="right" wrapText="1"/>
    </xf>
    <xf numFmtId="6" fontId="0" fillId="0" borderId="74" xfId="0" applyNumberFormat="1" applyFont="1" applyBorder="1" applyAlignment="1">
      <alignment horizontal="right" wrapText="1"/>
    </xf>
    <xf numFmtId="0" fontId="0" fillId="0" borderId="1" xfId="0" applyFont="1" applyBorder="1" applyAlignment="1">
      <alignment horizontal="right" wrapText="1"/>
    </xf>
    <xf numFmtId="6" fontId="0" fillId="0" borderId="2" xfId="0" applyNumberFormat="1" applyFont="1" applyBorder="1" applyAlignment="1">
      <alignment horizontal="right" wrapText="1"/>
    </xf>
    <xf numFmtId="0" fontId="0" fillId="0" borderId="63" xfId="0" applyBorder="1" applyAlignment="1">
      <alignment horizontal="right" wrapText="1"/>
    </xf>
    <xf numFmtId="6" fontId="0" fillId="0" borderId="74" xfId="0" applyNumberFormat="1" applyBorder="1" applyAlignment="1">
      <alignment horizontal="right" wrapText="1"/>
    </xf>
    <xf numFmtId="6" fontId="0" fillId="0" borderId="2" xfId="0" applyNumberFormat="1" applyBorder="1" applyAlignment="1">
      <alignment horizontal="right" wrapText="1"/>
    </xf>
    <xf numFmtId="0" fontId="0" fillId="0" borderId="60" xfId="0" applyBorder="1"/>
    <xf numFmtId="6" fontId="0" fillId="0" borderId="72" xfId="0" applyNumberFormat="1" applyBorder="1" applyAlignment="1">
      <alignment wrapText="1"/>
    </xf>
    <xf numFmtId="6" fontId="0" fillId="0" borderId="73" xfId="0" applyNumberFormat="1" applyBorder="1" applyAlignment="1">
      <alignment wrapText="1"/>
    </xf>
    <xf numFmtId="6" fontId="0" fillId="0" borderId="74" xfId="0" applyNumberFormat="1" applyBorder="1" applyAlignment="1">
      <alignment wrapText="1"/>
    </xf>
    <xf numFmtId="6" fontId="0" fillId="0" borderId="2" xfId="0" applyNumberFormat="1" applyBorder="1" applyAlignment="1">
      <alignment wrapText="1"/>
    </xf>
    <xf numFmtId="0" fontId="0" fillId="0" borderId="11" xfId="0" applyBorder="1" applyAlignment="1">
      <alignment horizontal="right" wrapText="1"/>
    </xf>
    <xf numFmtId="6" fontId="0" fillId="0" borderId="30" xfId="0" applyNumberFormat="1" applyBorder="1" applyAlignment="1">
      <alignment horizontal="right" wrapText="1"/>
    </xf>
    <xf numFmtId="0" fontId="0" fillId="0" borderId="3" xfId="0" applyBorder="1" applyAlignment="1">
      <alignment horizontal="right" wrapText="1"/>
    </xf>
    <xf numFmtId="0" fontId="0" fillId="0" borderId="35" xfId="0" applyBorder="1" applyAlignment="1">
      <alignment horizontal="right" wrapText="1"/>
    </xf>
    <xf numFmtId="0" fontId="0" fillId="0" borderId="72" xfId="0" applyBorder="1" applyAlignment="1">
      <alignment horizontal="left" wrapText="1"/>
    </xf>
    <xf numFmtId="0" fontId="0" fillId="0" borderId="73" xfId="0" applyBorder="1" applyAlignment="1">
      <alignment horizontal="left" wrapText="1"/>
    </xf>
    <xf numFmtId="0" fontId="0" fillId="0" borderId="74" xfId="0" applyFill="1" applyBorder="1" applyAlignment="1">
      <alignment horizontal="left" wrapText="1"/>
    </xf>
    <xf numFmtId="6" fontId="0" fillId="0" borderId="74" xfId="0" applyNumberFormat="1" applyFill="1" applyBorder="1" applyAlignment="1">
      <alignment horizontal="right" wrapText="1"/>
    </xf>
    <xf numFmtId="0" fontId="1" fillId="0" borderId="57" xfId="0" applyFont="1" applyBorder="1"/>
    <xf numFmtId="5" fontId="1" fillId="0" borderId="30" xfId="1" applyNumberFormat="1" applyFont="1" applyBorder="1" applyAlignment="1">
      <alignment horizontal="right"/>
    </xf>
    <xf numFmtId="0" fontId="1" fillId="0" borderId="58" xfId="0" applyFont="1" applyBorder="1"/>
    <xf numFmtId="5" fontId="1" fillId="0" borderId="41" xfId="1" applyNumberFormat="1" applyFont="1" applyBorder="1" applyAlignment="1">
      <alignment horizontal="right"/>
    </xf>
    <xf numFmtId="0" fontId="0" fillId="0" borderId="3" xfId="0" applyFont="1" applyBorder="1" applyAlignment="1">
      <alignment horizontal="left" vertical="top" wrapText="1"/>
    </xf>
    <xf numFmtId="0" fontId="0" fillId="2" borderId="3"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21" xfId="0" applyFont="1" applyBorder="1" applyAlignment="1">
      <alignment horizontal="left" vertical="top" wrapText="1"/>
    </xf>
    <xf numFmtId="0" fontId="0" fillId="0" borderId="31" xfId="0" applyFont="1" applyBorder="1" applyAlignment="1">
      <alignment horizontal="left" vertical="top" wrapText="1"/>
    </xf>
    <xf numFmtId="0" fontId="0" fillId="0" borderId="42" xfId="0" applyFont="1" applyBorder="1" applyAlignment="1">
      <alignment horizontal="left" vertical="top" wrapText="1"/>
    </xf>
    <xf numFmtId="0" fontId="0" fillId="0" borderId="35" xfId="0" applyFont="1" applyBorder="1" applyAlignment="1">
      <alignment horizontal="left" vertical="top" wrapText="1"/>
    </xf>
    <xf numFmtId="0" fontId="0" fillId="0" borderId="41" xfId="0" applyFont="1" applyBorder="1" applyAlignment="1">
      <alignment horizontal="left" vertical="top" wrapText="1"/>
    </xf>
    <xf numFmtId="0" fontId="0" fillId="0" borderId="58" xfId="0" applyFont="1" applyBorder="1" applyAlignment="1">
      <alignment horizontal="left" vertical="top" wrapText="1"/>
    </xf>
    <xf numFmtId="0" fontId="0" fillId="0" borderId="75" xfId="0" applyFont="1" applyBorder="1" applyAlignment="1">
      <alignment horizontal="left" vertical="top" wrapText="1"/>
    </xf>
    <xf numFmtId="0" fontId="1" fillId="12" borderId="3" xfId="0" applyFont="1" applyFill="1" applyBorder="1" applyAlignment="1">
      <alignment horizontal="center" vertical="top" wrapText="1"/>
    </xf>
    <xf numFmtId="0" fontId="0" fillId="0" borderId="7" xfId="0" applyNumberFormat="1" applyFont="1" applyBorder="1" applyAlignment="1" applyProtection="1">
      <alignment horizontal="left" vertical="top" wrapText="1"/>
      <protection locked="0"/>
    </xf>
    <xf numFmtId="0" fontId="1" fillId="11" borderId="3" xfId="0" applyFont="1" applyFill="1" applyBorder="1" applyAlignment="1">
      <alignment horizontal="center" vertical="top" wrapText="1"/>
    </xf>
    <xf numFmtId="0" fontId="1" fillId="11" borderId="7" xfId="0" applyFont="1" applyFill="1" applyBorder="1" applyAlignment="1">
      <alignment horizontal="left" vertical="top" wrapText="1"/>
    </xf>
    <xf numFmtId="0" fontId="1" fillId="8" borderId="3" xfId="0" applyFont="1" applyFill="1" applyBorder="1" applyAlignment="1">
      <alignment horizontal="center" vertical="top" wrapText="1"/>
    </xf>
    <xf numFmtId="0" fontId="0" fillId="2" borderId="18" xfId="0" applyFont="1" applyFill="1" applyBorder="1" applyAlignment="1">
      <alignment horizontal="left" vertical="top" wrapText="1"/>
    </xf>
    <xf numFmtId="0" fontId="0" fillId="2" borderId="26" xfId="0" applyFont="1" applyFill="1" applyBorder="1" applyAlignment="1">
      <alignment horizontal="left" vertical="top" wrapText="1"/>
    </xf>
    <xf numFmtId="0" fontId="1" fillId="13" borderId="3" xfId="0" applyFont="1" applyFill="1" applyBorder="1" applyAlignment="1">
      <alignment horizontal="center" vertical="top" wrapText="1"/>
    </xf>
    <xf numFmtId="0" fontId="0" fillId="14" borderId="3" xfId="0" applyFont="1" applyFill="1" applyBorder="1" applyAlignment="1">
      <alignment horizontal="left" vertical="top" wrapText="1"/>
    </xf>
    <xf numFmtId="0" fontId="0" fillId="15" borderId="3" xfId="0" applyFont="1" applyFill="1" applyBorder="1" applyAlignment="1">
      <alignment horizontal="left" vertical="top" wrapText="1"/>
    </xf>
    <xf numFmtId="0" fontId="0" fillId="2" borderId="31" xfId="0" applyFont="1" applyFill="1" applyBorder="1" applyAlignment="1">
      <alignment horizontal="left" vertical="top" wrapText="1"/>
    </xf>
    <xf numFmtId="0" fontId="1" fillId="11" borderId="7" xfId="0" applyFont="1" applyFill="1" applyBorder="1" applyAlignment="1">
      <alignment horizontal="center" vertical="top" wrapText="1"/>
    </xf>
    <xf numFmtId="0" fontId="0" fillId="0" borderId="15" xfId="0" applyFont="1" applyBorder="1" applyAlignment="1">
      <alignment horizontal="left" vertical="top" wrapText="1"/>
    </xf>
    <xf numFmtId="0" fontId="0" fillId="0" borderId="58" xfId="0" applyNumberFormat="1" applyFont="1" applyBorder="1" applyAlignment="1" applyProtection="1">
      <alignment horizontal="left" vertical="top" wrapText="1"/>
      <protection locked="0"/>
    </xf>
    <xf numFmtId="0" fontId="0" fillId="0" borderId="21" xfId="0" applyNumberFormat="1" applyFont="1" applyBorder="1" applyAlignment="1" applyProtection="1">
      <alignment horizontal="left" vertical="top" wrapText="1"/>
      <protection locked="0"/>
    </xf>
    <xf numFmtId="0" fontId="1" fillId="11" borderId="3" xfId="0" applyFont="1" applyFill="1" applyBorder="1" applyAlignment="1">
      <alignment horizontal="center" vertical="top" wrapText="1"/>
    </xf>
    <xf numFmtId="0" fontId="1" fillId="11" borderId="3" xfId="0" applyFont="1" applyFill="1" applyBorder="1" applyAlignment="1">
      <alignment horizontal="left" vertical="top" wrapText="1"/>
    </xf>
    <xf numFmtId="0" fontId="1" fillId="12" borderId="3" xfId="0" applyFont="1" applyFill="1" applyBorder="1" applyAlignment="1">
      <alignment horizontal="center" vertical="top" wrapText="1"/>
    </xf>
    <xf numFmtId="0" fontId="1" fillId="8" borderId="3" xfId="0" applyFont="1" applyFill="1" applyBorder="1" applyAlignment="1">
      <alignment horizontal="center" vertical="top" wrapText="1"/>
    </xf>
    <xf numFmtId="0" fontId="1" fillId="13" borderId="3" xfId="0" applyFont="1" applyFill="1" applyBorder="1" applyAlignment="1">
      <alignment horizontal="center" vertical="top" wrapText="1"/>
    </xf>
    <xf numFmtId="0" fontId="1" fillId="13" borderId="31" xfId="0" applyFont="1" applyFill="1" applyBorder="1" applyAlignment="1">
      <alignment horizontal="center" vertical="top" wrapText="1"/>
    </xf>
    <xf numFmtId="0" fontId="0" fillId="0" borderId="3" xfId="0" applyNumberFormat="1" applyFont="1" applyBorder="1" applyAlignment="1" applyProtection="1">
      <alignment horizontal="left" vertical="top" wrapText="1"/>
      <protection locked="0"/>
    </xf>
    <xf numFmtId="0" fontId="0" fillId="0" borderId="35" xfId="0" applyNumberFormat="1" applyFont="1" applyBorder="1" applyAlignment="1" applyProtection="1">
      <alignment horizontal="left" vertical="top" wrapText="1"/>
      <protection locked="0"/>
    </xf>
    <xf numFmtId="0" fontId="0" fillId="2" borderId="35" xfId="0" applyFont="1" applyFill="1" applyBorder="1" applyAlignment="1">
      <alignment horizontal="left" vertical="top" wrapText="1"/>
    </xf>
    <xf numFmtId="0" fontId="0" fillId="2" borderId="41"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0" borderId="79" xfId="0" applyFont="1" applyBorder="1" applyAlignment="1">
      <alignment horizontal="left" vertical="top" wrapText="1"/>
    </xf>
    <xf numFmtId="0" fontId="0" fillId="2" borderId="79" xfId="0" applyFont="1" applyFill="1" applyBorder="1" applyAlignment="1">
      <alignment horizontal="left" vertical="top" wrapText="1"/>
    </xf>
    <xf numFmtId="0" fontId="0" fillId="2" borderId="80" xfId="0" applyFont="1" applyFill="1" applyBorder="1" applyAlignment="1">
      <alignment horizontal="left" vertical="top" wrapText="1"/>
    </xf>
    <xf numFmtId="0" fontId="0" fillId="0" borderId="78" xfId="0" applyFont="1" applyBorder="1" applyAlignment="1">
      <alignment horizontal="left" vertical="top" wrapText="1"/>
    </xf>
    <xf numFmtId="0" fontId="0" fillId="0" borderId="81" xfId="0" applyFont="1" applyBorder="1" applyAlignment="1">
      <alignment horizontal="left" vertical="top" wrapText="1"/>
    </xf>
    <xf numFmtId="0" fontId="0" fillId="0" borderId="84" xfId="0" applyFont="1" applyBorder="1" applyAlignment="1">
      <alignment horizontal="left" vertical="top" wrapText="1"/>
    </xf>
    <xf numFmtId="0" fontId="0" fillId="0" borderId="85" xfId="0" applyFont="1" applyBorder="1" applyAlignment="1">
      <alignment horizontal="left" vertical="top" wrapText="1"/>
    </xf>
    <xf numFmtId="0" fontId="0" fillId="0" borderId="83" xfId="0" applyFont="1" applyBorder="1" applyAlignment="1">
      <alignment horizontal="left" vertical="top" wrapText="1"/>
    </xf>
    <xf numFmtId="0" fontId="0" fillId="0" borderId="86" xfId="0" applyFont="1" applyBorder="1" applyAlignment="1">
      <alignment horizontal="left" vertical="top" wrapText="1"/>
    </xf>
    <xf numFmtId="0" fontId="27" fillId="0" borderId="46" xfId="0" applyFont="1" applyBorder="1"/>
    <xf numFmtId="0" fontId="19" fillId="2" borderId="57" xfId="0" applyFont="1" applyFill="1" applyBorder="1" applyAlignment="1">
      <alignment horizontal="left" vertical="top" wrapText="1"/>
    </xf>
    <xf numFmtId="0" fontId="0" fillId="14" borderId="11" xfId="0" applyFont="1" applyFill="1" applyBorder="1" applyAlignment="1">
      <alignment horizontal="left" vertical="top" wrapText="1"/>
    </xf>
    <xf numFmtId="0" fontId="1" fillId="2" borderId="31" xfId="0" applyFont="1" applyFill="1" applyBorder="1" applyAlignment="1">
      <alignment horizontal="left" vertical="top" wrapText="1"/>
    </xf>
    <xf numFmtId="0" fontId="19" fillId="2" borderId="58" xfId="0" applyFont="1" applyFill="1" applyBorder="1" applyAlignment="1">
      <alignment horizontal="left" vertical="top" wrapText="1"/>
    </xf>
    <xf numFmtId="0" fontId="0" fillId="14" borderId="20" xfId="0" applyFont="1" applyFill="1" applyBorder="1" applyAlignment="1">
      <alignment horizontal="left" vertical="top" wrapText="1"/>
    </xf>
    <xf numFmtId="0" fontId="0" fillId="14" borderId="35" xfId="0" applyFont="1" applyFill="1" applyBorder="1" applyAlignment="1">
      <alignment horizontal="left" vertical="top" wrapText="1"/>
    </xf>
    <xf numFmtId="0" fontId="1" fillId="2" borderId="41" xfId="0" applyFont="1" applyFill="1" applyBorder="1" applyAlignment="1">
      <alignment horizontal="left" vertical="top" wrapText="1"/>
    </xf>
    <xf numFmtId="0" fontId="0" fillId="2" borderId="20" xfId="0" applyFont="1" applyFill="1" applyBorder="1" applyAlignment="1">
      <alignment vertical="top" wrapText="1"/>
    </xf>
    <xf numFmtId="0" fontId="0" fillId="2" borderId="30" xfId="0" applyFont="1" applyFill="1" applyBorder="1" applyAlignment="1">
      <alignment horizontal="left" vertical="top" wrapText="1"/>
    </xf>
    <xf numFmtId="0" fontId="0" fillId="2" borderId="35" xfId="0" applyFont="1" applyFill="1" applyBorder="1" applyAlignment="1">
      <alignment vertical="top" wrapText="1"/>
    </xf>
    <xf numFmtId="0" fontId="19" fillId="2" borderId="11" xfId="0" applyFont="1" applyFill="1" applyBorder="1" applyAlignment="1">
      <alignment horizontal="center" vertical="top" wrapText="1"/>
    </xf>
    <xf numFmtId="0" fontId="0" fillId="2" borderId="11" xfId="0" applyFont="1" applyFill="1" applyBorder="1" applyAlignment="1">
      <alignment horizontal="left" vertical="top" wrapText="1"/>
    </xf>
    <xf numFmtId="0" fontId="19" fillId="2" borderId="3" xfId="0" applyFont="1" applyFill="1" applyBorder="1" applyAlignment="1">
      <alignment horizontal="center" vertical="top" wrapText="1"/>
    </xf>
    <xf numFmtId="0" fontId="19" fillId="2" borderId="35" xfId="0" applyFont="1" applyFill="1" applyBorder="1" applyAlignment="1">
      <alignment horizontal="center" vertical="top" wrapText="1"/>
    </xf>
    <xf numFmtId="0" fontId="0" fillId="2" borderId="11" xfId="0" applyFill="1" applyBorder="1" applyAlignment="1">
      <alignment horizontal="left" vertical="top" wrapText="1"/>
    </xf>
    <xf numFmtId="0" fontId="0" fillId="2" borderId="30" xfId="0" applyFill="1" applyBorder="1" applyAlignment="1">
      <alignment horizontal="left" vertical="top" wrapText="1"/>
    </xf>
    <xf numFmtId="0" fontId="0" fillId="2" borderId="35" xfId="0" applyFill="1" applyBorder="1" applyAlignment="1">
      <alignment horizontal="left" vertical="top" wrapText="1"/>
    </xf>
    <xf numFmtId="0" fontId="0" fillId="2" borderId="2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35" xfId="0" applyFont="1" applyFill="1" applyBorder="1" applyAlignment="1">
      <alignment horizontal="left" vertical="top" wrapText="1"/>
    </xf>
    <xf numFmtId="0" fontId="0" fillId="14" borderId="18" xfId="0" applyFont="1" applyFill="1" applyBorder="1" applyAlignment="1">
      <alignment horizontal="left" vertical="top" wrapText="1"/>
    </xf>
    <xf numFmtId="0" fontId="0" fillId="16" borderId="3"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28" xfId="0" applyFont="1" applyBorder="1" applyAlignment="1">
      <alignment horizontal="left" vertical="top" wrapText="1"/>
    </xf>
    <xf numFmtId="0" fontId="0" fillId="2" borderId="28" xfId="0" applyFont="1" applyFill="1" applyBorder="1" applyAlignment="1">
      <alignment horizontal="left" vertical="top" wrapText="1"/>
    </xf>
    <xf numFmtId="0" fontId="0" fillId="2" borderId="49" xfId="0" applyFont="1" applyFill="1" applyBorder="1" applyAlignment="1">
      <alignment horizontal="left" vertical="top" wrapText="1"/>
    </xf>
    <xf numFmtId="0" fontId="27" fillId="0" borderId="10" xfId="0" applyFont="1" applyBorder="1" applyAlignment="1">
      <alignment horizontal="center" vertical="top" wrapText="1"/>
    </xf>
    <xf numFmtId="0" fontId="27" fillId="0" borderId="10" xfId="0" applyFont="1" applyBorder="1"/>
    <xf numFmtId="0" fontId="1" fillId="8" borderId="3" xfId="0" applyFont="1" applyFill="1" applyBorder="1" applyAlignment="1">
      <alignment horizontal="center" vertical="top" wrapText="1"/>
    </xf>
    <xf numFmtId="0" fontId="1" fillId="13" borderId="3" xfId="0" applyFont="1" applyFill="1" applyBorder="1" applyAlignment="1">
      <alignment horizontal="center" vertical="top" wrapText="1"/>
    </xf>
    <xf numFmtId="0" fontId="1" fillId="11" borderId="3" xfId="0" applyFont="1" applyFill="1" applyBorder="1" applyAlignment="1">
      <alignment horizontal="center" vertical="top" wrapText="1"/>
    </xf>
    <xf numFmtId="0" fontId="1" fillId="12" borderId="3" xfId="0" applyFont="1" applyFill="1" applyBorder="1" applyAlignment="1">
      <alignment horizontal="center" vertical="top" wrapText="1"/>
    </xf>
    <xf numFmtId="0" fontId="10" fillId="11" borderId="3" xfId="0" applyFont="1" applyFill="1" applyBorder="1" applyAlignment="1">
      <alignment horizontal="left" vertical="top" wrapText="1"/>
    </xf>
    <xf numFmtId="0" fontId="8" fillId="0" borderId="3" xfId="0" applyFont="1" applyBorder="1" applyAlignment="1">
      <alignment horizontal="left" vertical="top" wrapText="1"/>
    </xf>
    <xf numFmtId="0" fontId="8" fillId="14" borderId="3" xfId="0" applyFont="1" applyFill="1" applyBorder="1" applyAlignment="1">
      <alignment horizontal="left" vertical="top" wrapText="1"/>
    </xf>
    <xf numFmtId="0" fontId="8" fillId="2" borderId="3" xfId="0" applyFont="1" applyFill="1" applyBorder="1" applyAlignment="1">
      <alignment vertical="top" wrapText="1"/>
    </xf>
    <xf numFmtId="0" fontId="8" fillId="14" borderId="3" xfId="0" applyFont="1" applyFill="1" applyBorder="1" applyAlignment="1">
      <alignment vertical="top" wrapText="1"/>
    </xf>
    <xf numFmtId="0" fontId="8" fillId="2" borderId="3" xfId="0" applyFont="1" applyFill="1" applyBorder="1" applyAlignment="1">
      <alignment horizontal="left" vertical="top" wrapText="1"/>
    </xf>
    <xf numFmtId="0" fontId="10" fillId="13" borderId="3" xfId="0" applyFont="1" applyFill="1" applyBorder="1" applyAlignment="1">
      <alignment horizontal="center" vertical="top" wrapText="1"/>
    </xf>
    <xf numFmtId="0" fontId="8" fillId="0" borderId="3" xfId="0" applyNumberFormat="1" applyFont="1" applyBorder="1" applyAlignment="1" applyProtection="1">
      <alignment horizontal="left" vertical="top" wrapText="1"/>
      <protection locked="0"/>
    </xf>
    <xf numFmtId="0" fontId="0" fillId="0" borderId="0" xfId="0" applyAlignment="1">
      <alignment horizontal="left" wrapText="1"/>
    </xf>
    <xf numFmtId="0" fontId="1" fillId="13" borderId="3" xfId="0" applyFont="1" applyFill="1" applyBorder="1" applyAlignment="1">
      <alignment horizontal="center" vertical="top" wrapText="1"/>
    </xf>
    <xf numFmtId="0" fontId="1" fillId="12" borderId="3" xfId="0" applyFont="1" applyFill="1" applyBorder="1" applyAlignment="1">
      <alignment horizontal="center" vertical="top" wrapText="1"/>
    </xf>
    <xf numFmtId="0" fontId="1" fillId="8" borderId="3" xfId="0" applyFont="1" applyFill="1" applyBorder="1" applyAlignment="1">
      <alignment horizontal="center" vertical="top" wrapText="1"/>
    </xf>
    <xf numFmtId="0" fontId="0" fillId="14" borderId="7" xfId="0" applyFont="1" applyFill="1" applyBorder="1" applyAlignment="1">
      <alignment horizontal="left" vertical="top" wrapText="1"/>
    </xf>
    <xf numFmtId="0" fontId="0" fillId="2" borderId="75" xfId="0" applyFont="1" applyFill="1" applyBorder="1" applyAlignment="1">
      <alignment horizontal="left" vertical="top" wrapText="1"/>
    </xf>
    <xf numFmtId="0" fontId="0" fillId="2" borderId="3" xfId="0" applyFont="1" applyFill="1" applyBorder="1" applyAlignment="1" applyProtection="1">
      <alignment horizontal="left" vertical="top" wrapText="1"/>
      <protection locked="0"/>
    </xf>
    <xf numFmtId="0" fontId="1" fillId="11" borderId="3" xfId="0" applyFont="1" applyFill="1" applyBorder="1" applyAlignment="1">
      <alignment horizontal="left" vertical="top" wrapText="1"/>
    </xf>
    <xf numFmtId="0" fontId="1" fillId="2" borderId="3" xfId="0" applyFont="1" applyFill="1" applyBorder="1" applyAlignment="1">
      <alignment horizontal="left" vertical="top" wrapText="1"/>
    </xf>
    <xf numFmtId="0" fontId="19" fillId="2" borderId="3" xfId="0" applyFont="1" applyFill="1" applyBorder="1" applyAlignment="1">
      <alignment horizontal="left" vertical="top" wrapText="1"/>
    </xf>
    <xf numFmtId="0" fontId="0" fillId="2" borderId="3" xfId="0" applyFont="1" applyFill="1" applyBorder="1" applyAlignment="1">
      <alignment vertical="top" wrapText="1"/>
    </xf>
    <xf numFmtId="0" fontId="1" fillId="12" borderId="3" xfId="0" applyFont="1" applyFill="1" applyBorder="1" applyAlignment="1">
      <alignment horizontal="center" vertical="top" wrapText="1"/>
    </xf>
    <xf numFmtId="0" fontId="0" fillId="2" borderId="11" xfId="0" applyFont="1" applyFill="1" applyBorder="1" applyAlignment="1">
      <alignment vertical="top" wrapText="1"/>
    </xf>
    <xf numFmtId="0" fontId="0" fillId="2" borderId="30" xfId="0" applyFont="1" applyFill="1" applyBorder="1" applyAlignment="1">
      <alignment vertical="top" wrapText="1"/>
    </xf>
    <xf numFmtId="0" fontId="0" fillId="2" borderId="31" xfId="0" applyFont="1" applyFill="1" applyBorder="1" applyAlignment="1">
      <alignment vertical="top" wrapText="1"/>
    </xf>
    <xf numFmtId="0" fontId="1" fillId="2" borderId="31" xfId="0" applyFont="1" applyFill="1" applyBorder="1" applyAlignment="1">
      <alignment vertical="top" wrapText="1"/>
    </xf>
    <xf numFmtId="0" fontId="1" fillId="2" borderId="41" xfId="0" applyFont="1" applyFill="1" applyBorder="1" applyAlignment="1">
      <alignment vertical="top" wrapText="1"/>
    </xf>
    <xf numFmtId="0" fontId="0" fillId="14" borderId="11" xfId="0" applyFont="1" applyFill="1" applyBorder="1" applyAlignment="1">
      <alignment vertical="top" wrapText="1"/>
    </xf>
    <xf numFmtId="0" fontId="19" fillId="2" borderId="7" xfId="0" applyFont="1" applyFill="1" applyBorder="1" applyAlignment="1">
      <alignment horizontal="left" vertical="top" wrapText="1"/>
    </xf>
    <xf numFmtId="0" fontId="0" fillId="14" borderId="3" xfId="0" applyFont="1" applyFill="1" applyBorder="1" applyAlignment="1">
      <alignment vertical="top" wrapText="1"/>
    </xf>
    <xf numFmtId="0" fontId="0" fillId="2" borderId="41" xfId="0" applyFont="1" applyFill="1" applyBorder="1" applyAlignment="1">
      <alignment vertical="top" wrapText="1"/>
    </xf>
    <xf numFmtId="0" fontId="0" fillId="2" borderId="23" xfId="0" applyFont="1" applyFill="1" applyBorder="1" applyAlignment="1">
      <alignment vertical="top" wrapText="1"/>
    </xf>
    <xf numFmtId="0" fontId="0" fillId="2" borderId="5" xfId="0" applyFont="1" applyFill="1" applyBorder="1" applyAlignment="1">
      <alignment vertical="top" wrapText="1"/>
    </xf>
    <xf numFmtId="0" fontId="0" fillId="0" borderId="31" xfId="0" applyFont="1" applyFill="1" applyBorder="1" applyAlignment="1">
      <alignment vertical="top" wrapText="1"/>
    </xf>
    <xf numFmtId="0" fontId="1" fillId="0" borderId="31" xfId="0" applyFont="1" applyFill="1" applyBorder="1" applyAlignment="1">
      <alignment vertical="top" wrapText="1"/>
    </xf>
    <xf numFmtId="0" fontId="0" fillId="0" borderId="26" xfId="0" applyFont="1" applyFill="1" applyBorder="1" applyAlignment="1">
      <alignment vertical="top" wrapText="1"/>
    </xf>
    <xf numFmtId="0" fontId="1" fillId="0" borderId="31" xfId="0" applyFont="1" applyFill="1" applyBorder="1" applyAlignment="1">
      <alignment horizontal="left" vertical="top" wrapText="1"/>
    </xf>
    <xf numFmtId="0" fontId="0" fillId="0" borderId="0" xfId="0" applyFont="1" applyFill="1" applyBorder="1" applyAlignment="1">
      <alignment horizontal="left" vertical="top" wrapText="1"/>
    </xf>
    <xf numFmtId="0" fontId="19" fillId="2" borderId="11" xfId="0" applyFont="1" applyFill="1" applyBorder="1" applyAlignment="1">
      <alignment vertical="top" wrapText="1"/>
    </xf>
    <xf numFmtId="0" fontId="19" fillId="2" borderId="3" xfId="0" applyFont="1" applyFill="1" applyBorder="1" applyAlignment="1">
      <alignment vertical="top" wrapText="1"/>
    </xf>
    <xf numFmtId="0" fontId="19" fillId="2" borderId="76" xfId="0" applyFont="1" applyFill="1" applyBorder="1" applyAlignment="1">
      <alignment horizontal="left" vertical="top" wrapText="1"/>
    </xf>
    <xf numFmtId="0" fontId="19" fillId="2" borderId="42" xfId="0" applyFont="1" applyFill="1" applyBorder="1" applyAlignment="1">
      <alignment horizontal="left" vertical="top" wrapText="1"/>
    </xf>
    <xf numFmtId="0" fontId="1" fillId="13" borderId="3" xfId="0" applyFont="1" applyFill="1" applyBorder="1" applyAlignment="1">
      <alignment horizontal="center" vertical="top" wrapText="1"/>
    </xf>
    <xf numFmtId="0" fontId="1" fillId="12" borderId="3" xfId="0" applyFont="1" applyFill="1" applyBorder="1" applyAlignment="1">
      <alignment horizontal="center" vertical="top" wrapText="1"/>
    </xf>
    <xf numFmtId="0" fontId="1" fillId="8" borderId="3" xfId="0" applyFont="1" applyFill="1" applyBorder="1" applyAlignment="1">
      <alignment horizontal="center" vertical="top" wrapText="1"/>
    </xf>
    <xf numFmtId="0" fontId="8" fillId="2" borderId="76" xfId="0" applyFont="1" applyFill="1" applyBorder="1" applyAlignment="1">
      <alignment horizontal="left" vertical="top" wrapText="1"/>
    </xf>
    <xf numFmtId="0" fontId="8" fillId="2" borderId="20" xfId="0" applyFont="1" applyFill="1" applyBorder="1" applyAlignment="1">
      <alignment vertical="top" wrapText="1"/>
    </xf>
    <xf numFmtId="0" fontId="8" fillId="2" borderId="42" xfId="0" applyFont="1" applyFill="1" applyBorder="1" applyAlignment="1">
      <alignment horizontal="left" vertical="top" wrapText="1"/>
    </xf>
    <xf numFmtId="0" fontId="8" fillId="2" borderId="35" xfId="0" applyFont="1" applyFill="1" applyBorder="1" applyAlignment="1">
      <alignment vertical="top" wrapText="1"/>
    </xf>
    <xf numFmtId="0" fontId="8" fillId="2" borderId="20" xfId="0" applyFont="1" applyFill="1" applyBorder="1" applyAlignment="1">
      <alignment horizontal="left" vertical="top" wrapText="1"/>
    </xf>
    <xf numFmtId="0" fontId="8" fillId="2" borderId="31" xfId="0" applyFont="1" applyFill="1" applyBorder="1" applyAlignment="1">
      <alignment horizontal="left" vertical="top" wrapText="1"/>
    </xf>
    <xf numFmtId="0" fontId="8" fillId="2" borderId="35"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41" xfId="0" applyFont="1" applyFill="1" applyBorder="1" applyAlignment="1">
      <alignment horizontal="left" vertical="top" wrapText="1"/>
    </xf>
    <xf numFmtId="0" fontId="8" fillId="2" borderId="75"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14" borderId="20" xfId="0" applyFont="1" applyFill="1" applyBorder="1" applyAlignment="1">
      <alignment horizontal="left" vertical="top" wrapText="1"/>
    </xf>
    <xf numFmtId="0" fontId="8" fillId="14" borderId="35" xfId="0" applyFont="1" applyFill="1" applyBorder="1" applyAlignment="1">
      <alignment horizontal="left" vertical="top" wrapText="1"/>
    </xf>
    <xf numFmtId="0" fontId="10" fillId="2" borderId="41" xfId="0" applyFont="1" applyFill="1" applyBorder="1" applyAlignment="1">
      <alignment horizontal="left" vertical="top" wrapText="1"/>
    </xf>
    <xf numFmtId="0" fontId="0" fillId="0" borderId="0" xfId="0" applyAlignment="1">
      <alignment vertical="top" wrapText="1"/>
    </xf>
    <xf numFmtId="0" fontId="0" fillId="0" borderId="3" xfId="0" applyBorder="1" applyAlignment="1">
      <alignment wrapText="1"/>
    </xf>
    <xf numFmtId="0" fontId="0" fillId="0" borderId="3" xfId="0" applyBorder="1"/>
    <xf numFmtId="0" fontId="8" fillId="2" borderId="18" xfId="0" applyFont="1" applyFill="1" applyBorder="1" applyAlignment="1">
      <alignment horizontal="left" vertical="top" wrapText="1"/>
    </xf>
    <xf numFmtId="0" fontId="10" fillId="2" borderId="31" xfId="0" applyFont="1" applyFill="1" applyBorder="1" applyAlignment="1">
      <alignment horizontal="left" vertical="top" wrapText="1"/>
    </xf>
    <xf numFmtId="0" fontId="8" fillId="0" borderId="75" xfId="0" applyNumberFormat="1" applyFont="1" applyBorder="1" applyAlignment="1" applyProtection="1">
      <alignment horizontal="left" vertical="top" wrapText="1"/>
      <protection locked="0"/>
    </xf>
    <xf numFmtId="0" fontId="8" fillId="0" borderId="30" xfId="0" applyFont="1" applyFill="1" applyBorder="1" applyAlignment="1">
      <alignment horizontal="left" vertical="top" wrapText="1"/>
    </xf>
    <xf numFmtId="0" fontId="8" fillId="0" borderId="42" xfId="0" applyNumberFormat="1" applyFont="1" applyBorder="1" applyAlignment="1" applyProtection="1">
      <alignment horizontal="left" vertical="top" wrapText="1"/>
      <protection locked="0"/>
    </xf>
    <xf numFmtId="0" fontId="8" fillId="0" borderId="35" xfId="0" applyNumberFormat="1" applyFont="1" applyBorder="1" applyAlignment="1" applyProtection="1">
      <alignment horizontal="left" vertical="top" wrapText="1"/>
      <protection locked="0"/>
    </xf>
    <xf numFmtId="0" fontId="8" fillId="0" borderId="41" xfId="0" applyFont="1" applyFill="1" applyBorder="1" applyAlignment="1">
      <alignment horizontal="left" vertical="top" wrapText="1"/>
    </xf>
    <xf numFmtId="0" fontId="27" fillId="0" borderId="46" xfId="0" applyFont="1" applyBorder="1" applyAlignment="1">
      <alignment horizontal="center" vertical="top" wrapText="1"/>
    </xf>
    <xf numFmtId="0" fontId="1" fillId="13" borderId="28" xfId="0" applyFont="1" applyFill="1" applyBorder="1" applyAlignment="1">
      <alignment horizontal="center" vertical="top" wrapText="1"/>
    </xf>
    <xf numFmtId="0" fontId="1" fillId="13" borderId="3" xfId="0" applyFont="1" applyFill="1" applyBorder="1" applyAlignment="1">
      <alignment horizontal="center" vertical="top" wrapText="1"/>
    </xf>
    <xf numFmtId="0" fontId="1" fillId="12" borderId="3" xfId="0" applyFont="1" applyFill="1" applyBorder="1" applyAlignment="1">
      <alignment horizontal="center" vertical="top" wrapText="1"/>
    </xf>
    <xf numFmtId="0" fontId="1" fillId="8" borderId="3" xfId="0" applyFont="1" applyFill="1" applyBorder="1" applyAlignment="1">
      <alignment horizontal="center" vertical="top" wrapText="1"/>
    </xf>
    <xf numFmtId="0" fontId="1" fillId="13" borderId="75" xfId="0" applyFont="1" applyFill="1" applyBorder="1" applyAlignment="1">
      <alignment horizontal="center" vertical="top" wrapText="1"/>
    </xf>
    <xf numFmtId="0" fontId="27" fillId="0" borderId="46" xfId="0" applyFont="1" applyBorder="1" applyAlignment="1">
      <alignment horizontal="center"/>
    </xf>
    <xf numFmtId="0" fontId="1" fillId="11" borderId="3" xfId="0" applyFont="1" applyFill="1" applyBorder="1" applyAlignment="1">
      <alignment horizontal="center" vertical="top" wrapText="1"/>
    </xf>
    <xf numFmtId="0" fontId="0" fillId="0" borderId="48" xfId="0" applyFont="1" applyFill="1" applyBorder="1" applyAlignment="1">
      <alignment horizontal="left" vertical="top" wrapText="1"/>
    </xf>
    <xf numFmtId="0" fontId="0" fillId="0" borderId="28" xfId="0" applyFont="1" applyFill="1" applyBorder="1" applyAlignment="1">
      <alignment horizontal="left" vertical="top" wrapText="1"/>
    </xf>
    <xf numFmtId="0" fontId="1" fillId="0" borderId="2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28" xfId="0" applyFont="1" applyFill="1" applyBorder="1" applyAlignment="1">
      <alignment vertical="top" wrapText="1"/>
    </xf>
    <xf numFmtId="0" fontId="0" fillId="0" borderId="49" xfId="0" applyFont="1" applyFill="1" applyBorder="1" applyAlignment="1">
      <alignment vertical="top" wrapText="1"/>
    </xf>
    <xf numFmtId="0" fontId="1" fillId="0" borderId="28" xfId="0" applyFont="1" applyFill="1" applyBorder="1" applyAlignment="1">
      <alignment vertical="top" wrapText="1"/>
    </xf>
    <xf numFmtId="0" fontId="0" fillId="0" borderId="51" xfId="0" applyFont="1" applyFill="1" applyBorder="1" applyAlignment="1">
      <alignment horizontal="left" vertical="top" wrapText="1"/>
    </xf>
    <xf numFmtId="0" fontId="8" fillId="0" borderId="75" xfId="0" applyFont="1" applyBorder="1" applyAlignment="1">
      <alignment horizontal="left" vertical="top" wrapText="1"/>
    </xf>
    <xf numFmtId="0" fontId="8" fillId="0" borderId="31" xfId="0" applyFont="1" applyBorder="1" applyAlignment="1">
      <alignment horizontal="left" vertical="top" wrapText="1"/>
    </xf>
    <xf numFmtId="0" fontId="8" fillId="0" borderId="31" xfId="0" applyFont="1" applyFill="1" applyBorder="1" applyAlignment="1">
      <alignment vertical="top" wrapText="1"/>
    </xf>
    <xf numFmtId="0" fontId="10" fillId="0" borderId="31" xfId="0" applyFont="1" applyFill="1" applyBorder="1" applyAlignment="1">
      <alignment vertical="top" wrapText="1"/>
    </xf>
    <xf numFmtId="0" fontId="0" fillId="0" borderId="17" xfId="0" applyFont="1" applyBorder="1" applyAlignment="1">
      <alignment horizontal="left" vertical="top" wrapText="1"/>
    </xf>
    <xf numFmtId="0" fontId="0" fillId="2" borderId="15" xfId="0" applyFont="1" applyFill="1" applyBorder="1" applyAlignment="1">
      <alignment horizontal="left" vertical="top" wrapText="1"/>
    </xf>
    <xf numFmtId="0" fontId="0" fillId="0" borderId="12" xfId="0" applyBorder="1" applyAlignment="1">
      <alignment vertical="top" wrapText="1"/>
    </xf>
    <xf numFmtId="0" fontId="1" fillId="8" borderId="3" xfId="0" applyFont="1" applyFill="1" applyBorder="1" applyAlignment="1">
      <alignment horizontal="center" vertical="top" wrapText="1"/>
    </xf>
    <xf numFmtId="0" fontId="1" fillId="13" borderId="3" xfId="0" applyFont="1" applyFill="1" applyBorder="1" applyAlignment="1">
      <alignment horizontal="center" vertical="top" wrapText="1"/>
    </xf>
    <xf numFmtId="0" fontId="1" fillId="12" borderId="3" xfId="0" applyFont="1" applyFill="1" applyBorder="1" applyAlignment="1">
      <alignment horizontal="center" vertical="top" wrapText="1"/>
    </xf>
    <xf numFmtId="0" fontId="1" fillId="13" borderId="31" xfId="0" applyFont="1" applyFill="1" applyBorder="1" applyAlignment="1">
      <alignment horizontal="center" vertical="top" wrapText="1"/>
    </xf>
    <xf numFmtId="0" fontId="10" fillId="12" borderId="3" xfId="0" applyFont="1" applyFill="1" applyBorder="1" applyAlignment="1">
      <alignment horizontal="center" vertical="top" wrapText="1"/>
    </xf>
    <xf numFmtId="0" fontId="10" fillId="8" borderId="3" xfId="0" applyFont="1" applyFill="1" applyBorder="1" applyAlignment="1">
      <alignment horizontal="center" vertical="top" wrapText="1"/>
    </xf>
    <xf numFmtId="0" fontId="1" fillId="11" borderId="3" xfId="0" applyFont="1" applyFill="1" applyBorder="1" applyAlignment="1">
      <alignment horizontal="center" vertical="top"/>
    </xf>
    <xf numFmtId="0" fontId="1" fillId="12" borderId="3" xfId="0" applyFont="1" applyFill="1" applyBorder="1" applyAlignment="1">
      <alignment horizontal="center" vertical="top"/>
    </xf>
    <xf numFmtId="0" fontId="1" fillId="8" borderId="3" xfId="0" applyFont="1" applyFill="1" applyBorder="1" applyAlignment="1">
      <alignment horizontal="center" vertical="top"/>
    </xf>
    <xf numFmtId="0" fontId="1" fillId="13" borderId="3" xfId="0" applyFont="1" applyFill="1" applyBorder="1" applyAlignment="1">
      <alignment horizontal="center" vertical="top"/>
    </xf>
    <xf numFmtId="0" fontId="1" fillId="11" borderId="3" xfId="0" applyFont="1" applyFill="1" applyBorder="1" applyAlignment="1">
      <alignment horizontal="left" vertical="top"/>
    </xf>
    <xf numFmtId="0" fontId="27" fillId="0" borderId="76" xfId="0" applyFont="1" applyBorder="1" applyAlignment="1">
      <alignment horizontal="center" vertical="top" wrapText="1"/>
    </xf>
    <xf numFmtId="0" fontId="27" fillId="0" borderId="11" xfId="0" applyFont="1" applyBorder="1"/>
    <xf numFmtId="0" fontId="0" fillId="2" borderId="3" xfId="0" applyFont="1" applyFill="1" applyBorder="1" applyAlignment="1">
      <alignment horizontal="left" wrapText="1"/>
    </xf>
    <xf numFmtId="0" fontId="8" fillId="0" borderId="31" xfId="0" applyFont="1" applyFill="1" applyBorder="1" applyAlignment="1">
      <alignment horizontal="left" vertical="top" wrapText="1"/>
    </xf>
    <xf numFmtId="0" fontId="10" fillId="11" borderId="3" xfId="0" applyFont="1" applyFill="1" applyBorder="1" applyAlignment="1">
      <alignment horizontal="left" vertical="top"/>
    </xf>
    <xf numFmtId="0" fontId="10" fillId="12" borderId="3" xfId="0" applyFont="1" applyFill="1" applyBorder="1" applyAlignment="1">
      <alignment horizontal="center" vertical="top"/>
    </xf>
    <xf numFmtId="0" fontId="10" fillId="8" borderId="3" xfId="0" applyFont="1" applyFill="1" applyBorder="1" applyAlignment="1">
      <alignment horizontal="center" vertical="top"/>
    </xf>
    <xf numFmtId="0" fontId="10" fillId="13" borderId="3" xfId="0" applyFont="1" applyFill="1" applyBorder="1" applyAlignment="1">
      <alignment horizontal="center" vertical="top"/>
    </xf>
    <xf numFmtId="0" fontId="8" fillId="2" borderId="3" xfId="0" applyFont="1" applyFill="1" applyBorder="1" applyAlignment="1">
      <alignment horizontal="center" vertical="top" wrapText="1"/>
    </xf>
    <xf numFmtId="0" fontId="10" fillId="2" borderId="3" xfId="0" applyFont="1" applyFill="1" applyBorder="1" applyAlignment="1">
      <alignment vertical="top" wrapText="1"/>
    </xf>
    <xf numFmtId="0" fontId="10" fillId="0" borderId="3" xfId="0" applyFont="1" applyFill="1" applyBorder="1" applyAlignment="1">
      <alignment vertical="top" wrapText="1"/>
    </xf>
    <xf numFmtId="0" fontId="10" fillId="2" borderId="3" xfId="0" applyFont="1" applyFill="1" applyBorder="1" applyAlignment="1">
      <alignment horizontal="left" vertical="top" wrapText="1"/>
    </xf>
    <xf numFmtId="0" fontId="8" fillId="0" borderId="42" xfId="0" applyFont="1" applyBorder="1" applyAlignment="1">
      <alignment horizontal="left" vertical="top" wrapText="1"/>
    </xf>
    <xf numFmtId="0" fontId="8" fillId="0" borderId="35" xfId="0" applyFont="1" applyBorder="1" applyAlignment="1">
      <alignment horizontal="left" vertical="top" wrapText="1"/>
    </xf>
    <xf numFmtId="0" fontId="8" fillId="2" borderId="35" xfId="0" applyFont="1" applyFill="1" applyBorder="1" applyAlignment="1">
      <alignment horizontal="center" vertical="top" wrapText="1"/>
    </xf>
    <xf numFmtId="0" fontId="1" fillId="0" borderId="3" xfId="0" applyFont="1" applyFill="1" applyBorder="1" applyAlignment="1">
      <alignment horizontal="left" vertical="top" wrapText="1"/>
    </xf>
    <xf numFmtId="0" fontId="27" fillId="0" borderId="76" xfId="0" applyFont="1" applyBorder="1" applyAlignment="1">
      <alignment horizontal="center" wrapText="1"/>
    </xf>
    <xf numFmtId="0" fontId="27" fillId="0" borderId="46" xfId="0" applyFont="1" applyBorder="1" applyAlignment="1">
      <alignment horizontal="center" vertical="center" wrapText="1"/>
    </xf>
    <xf numFmtId="0" fontId="1" fillId="2" borderId="3" xfId="0" applyFont="1" applyFill="1" applyBorder="1" applyAlignment="1">
      <alignment vertical="top" wrapText="1"/>
    </xf>
    <xf numFmtId="0" fontId="1" fillId="0" borderId="3" xfId="0" applyFont="1" applyFill="1" applyBorder="1" applyAlignment="1">
      <alignment vertical="top" wrapText="1"/>
    </xf>
    <xf numFmtId="0" fontId="0" fillId="2" borderId="3" xfId="0" applyFill="1" applyBorder="1" applyAlignment="1">
      <alignment horizontal="left" vertical="top" wrapText="1"/>
    </xf>
    <xf numFmtId="0" fontId="0" fillId="0" borderId="3" xfId="0" applyFont="1" applyBorder="1" applyAlignment="1">
      <alignment vertical="top" wrapText="1"/>
    </xf>
    <xf numFmtId="0" fontId="1" fillId="13" borderId="3" xfId="0" applyFont="1" applyFill="1" applyBorder="1" applyAlignment="1">
      <alignment horizontal="center" vertical="center"/>
    </xf>
    <xf numFmtId="0" fontId="1" fillId="12" borderId="3" xfId="0" applyFont="1" applyFill="1" applyBorder="1" applyAlignment="1">
      <alignment horizontal="center" vertical="center"/>
    </xf>
    <xf numFmtId="0" fontId="1" fillId="11" borderId="3" xfId="0" applyFont="1" applyFill="1" applyBorder="1" applyAlignment="1">
      <alignment horizontal="left" vertical="center"/>
    </xf>
    <xf numFmtId="0" fontId="1" fillId="8" borderId="3" xfId="0" applyFont="1" applyFill="1" applyBorder="1" applyAlignment="1">
      <alignment horizontal="center" vertical="center"/>
    </xf>
    <xf numFmtId="0" fontId="0" fillId="0" borderId="67" xfId="0" applyBorder="1" applyAlignment="1">
      <alignment horizontal="center" wrapText="1"/>
    </xf>
    <xf numFmtId="0" fontId="0" fillId="0" borderId="44"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19" xfId="0" applyFont="1" applyFill="1" applyBorder="1" applyAlignment="1">
      <alignment horizontal="left" vertical="top" wrapText="1"/>
    </xf>
    <xf numFmtId="0" fontId="0" fillId="0" borderId="34" xfId="0" applyFont="1" applyFill="1" applyBorder="1" applyAlignment="1">
      <alignment horizontal="left" vertical="top" wrapText="1"/>
    </xf>
    <xf numFmtId="0" fontId="6" fillId="6" borderId="4" xfId="0" applyFont="1" applyFill="1" applyBorder="1" applyAlignment="1">
      <alignment horizontal="center" vertical="center" textRotation="90" wrapText="1"/>
    </xf>
    <xf numFmtId="0" fontId="6" fillId="6" borderId="9" xfId="0" applyFont="1" applyFill="1" applyBorder="1" applyAlignment="1">
      <alignment horizontal="center" vertical="center" textRotation="90"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18" xfId="0" applyFont="1" applyFill="1" applyBorder="1" applyAlignment="1">
      <alignment horizontal="left" vertical="top" wrapText="1"/>
    </xf>
    <xf numFmtId="0" fontId="6" fillId="8" borderId="4" xfId="0" applyFont="1" applyFill="1" applyBorder="1" applyAlignment="1">
      <alignment horizontal="center" vertical="center" textRotation="90" wrapText="1"/>
    </xf>
    <xf numFmtId="0" fontId="6" fillId="8" borderId="14" xfId="0" applyFont="1" applyFill="1" applyBorder="1" applyAlignment="1">
      <alignment horizontal="center" vertical="center" textRotation="90" wrapText="1"/>
    </xf>
    <xf numFmtId="0" fontId="6" fillId="8" borderId="9" xfId="0" applyFont="1" applyFill="1" applyBorder="1" applyAlignment="1">
      <alignment horizontal="center" vertical="center" textRotation="90" wrapText="1"/>
    </xf>
    <xf numFmtId="0" fontId="1" fillId="0" borderId="54" xfId="0" applyFont="1" applyBorder="1" applyAlignment="1">
      <alignment horizontal="left" vertical="top" wrapText="1"/>
    </xf>
    <xf numFmtId="0" fontId="1" fillId="0" borderId="44" xfId="0" applyFont="1" applyBorder="1" applyAlignment="1">
      <alignment horizontal="left" vertical="top" wrapText="1"/>
    </xf>
    <xf numFmtId="0" fontId="1" fillId="0" borderId="45" xfId="0" applyFont="1" applyBorder="1" applyAlignment="1">
      <alignment horizontal="left" vertical="top" wrapText="1"/>
    </xf>
    <xf numFmtId="0" fontId="5" fillId="0" borderId="0" xfId="0" applyFont="1" applyAlignment="1">
      <alignment horizontal="left" vertical="center"/>
    </xf>
    <xf numFmtId="0" fontId="0" fillId="0" borderId="20" xfId="0" applyFont="1" applyFill="1" applyBorder="1" applyAlignment="1">
      <alignment horizontal="left" vertical="top" wrapText="1"/>
    </xf>
    <xf numFmtId="0" fontId="0" fillId="0" borderId="13" xfId="0" applyFont="1" applyFill="1" applyBorder="1" applyAlignment="1">
      <alignment horizontal="left" vertical="top" wrapText="1"/>
    </xf>
    <xf numFmtId="0" fontId="6" fillId="5" borderId="4" xfId="0" applyFont="1" applyFill="1" applyBorder="1" applyAlignment="1">
      <alignment horizontal="center" vertical="center" textRotation="90"/>
    </xf>
    <xf numFmtId="0" fontId="6" fillId="5" borderId="14" xfId="0" applyFont="1" applyFill="1" applyBorder="1" applyAlignment="1">
      <alignment horizontal="center" vertical="center" textRotation="90"/>
    </xf>
    <xf numFmtId="0" fontId="6" fillId="5" borderId="9" xfId="0" applyFont="1" applyFill="1" applyBorder="1" applyAlignment="1">
      <alignment horizontal="center" vertical="center" textRotation="90"/>
    </xf>
    <xf numFmtId="0" fontId="6" fillId="7" borderId="14" xfId="0" applyFont="1" applyFill="1" applyBorder="1" applyAlignment="1">
      <alignment horizontal="center" vertical="center" textRotation="90"/>
    </xf>
    <xf numFmtId="0" fontId="6" fillId="7" borderId="9" xfId="0" applyFont="1" applyFill="1" applyBorder="1" applyAlignment="1">
      <alignment horizontal="center" vertical="center" textRotation="90"/>
    </xf>
    <xf numFmtId="0" fontId="0" fillId="0" borderId="17" xfId="0" applyFont="1" applyFill="1" applyBorder="1" applyAlignment="1">
      <alignment horizontal="left" vertical="top" wrapText="1"/>
    </xf>
    <xf numFmtId="0" fontId="0" fillId="0" borderId="18" xfId="0" applyFill="1" applyBorder="1" applyAlignment="1">
      <alignment horizontal="center" vertical="center"/>
    </xf>
    <xf numFmtId="0" fontId="0" fillId="0" borderId="13" xfId="0" applyFill="1" applyBorder="1" applyAlignment="1">
      <alignment horizontal="center" vertical="center"/>
    </xf>
    <xf numFmtId="15" fontId="0" fillId="0" borderId="0" xfId="0" applyNumberFormat="1" applyAlignment="1">
      <alignment horizontal="left"/>
    </xf>
    <xf numFmtId="0" fontId="3" fillId="0" borderId="0" xfId="0" applyFont="1" applyAlignment="1">
      <alignment horizontal="left" vertical="top" wrapText="1"/>
    </xf>
    <xf numFmtId="0" fontId="0" fillId="0" borderId="25" xfId="0" applyFont="1" applyFill="1" applyBorder="1" applyAlignment="1">
      <alignment horizontal="left" vertical="top" wrapText="1"/>
    </xf>
    <xf numFmtId="0" fontId="0" fillId="0" borderId="18"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9" xfId="0" applyFill="1" applyBorder="1" applyAlignment="1">
      <alignment horizontal="center" vertical="center"/>
    </xf>
    <xf numFmtId="0" fontId="0" fillId="0" borderId="19" xfId="0"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21" fillId="4" borderId="43" xfId="0" applyFont="1" applyFill="1" applyBorder="1" applyAlignment="1">
      <alignment horizontal="center" vertical="center" wrapText="1"/>
    </xf>
    <xf numFmtId="0" fontId="21" fillId="4" borderId="46"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0" fillId="0" borderId="0" xfId="0" applyAlignment="1">
      <alignment horizontal="left" vertical="top"/>
    </xf>
    <xf numFmtId="3" fontId="4" fillId="0" borderId="18"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0" xfId="0" applyBorder="1" applyAlignment="1">
      <alignment horizontal="left" vertical="top" wrapText="1"/>
    </xf>
    <xf numFmtId="3" fontId="4" fillId="0" borderId="19"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3" fontId="4" fillId="0" borderId="20" xfId="0" applyNumberFormat="1" applyFont="1" applyFill="1" applyBorder="1" applyAlignment="1">
      <alignment horizontal="center" vertical="center" wrapText="1"/>
    </xf>
    <xf numFmtId="15" fontId="0" fillId="0" borderId="0" xfId="0" applyNumberFormat="1" applyAlignment="1">
      <alignment horizontal="center"/>
    </xf>
    <xf numFmtId="0" fontId="0" fillId="0" borderId="0" xfId="0" applyAlignment="1">
      <alignment horizontal="center"/>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13" xfId="0" applyFont="1" applyFill="1" applyBorder="1" applyAlignment="1">
      <alignment horizontal="left" vertical="top" wrapText="1"/>
    </xf>
    <xf numFmtId="1" fontId="4" fillId="0" borderId="18"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0" fontId="11" fillId="0" borderId="34"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32" xfId="0" applyFont="1" applyFill="1" applyBorder="1" applyAlignment="1">
      <alignment horizontal="left" vertical="top" wrapText="1"/>
    </xf>
    <xf numFmtId="0" fontId="18" fillId="3" borderId="26" xfId="0" applyFont="1" applyFill="1" applyBorder="1" applyAlignment="1">
      <alignment horizontal="left" vertical="top" wrapText="1"/>
    </xf>
    <xf numFmtId="0" fontId="18" fillId="3" borderId="53" xfId="0" applyFont="1" applyFill="1" applyBorder="1" applyAlignment="1">
      <alignment horizontal="left" vertical="top" wrapText="1"/>
    </xf>
    <xf numFmtId="0" fontId="0" fillId="0" borderId="8" xfId="0" applyFill="1" applyBorder="1" applyAlignment="1">
      <alignment horizontal="center" vertical="center" wrapText="1"/>
    </xf>
    <xf numFmtId="0" fontId="0" fillId="0" borderId="21" xfId="0" applyFill="1" applyBorder="1" applyAlignment="1">
      <alignment horizontal="center" vertical="center" wrapText="1"/>
    </xf>
    <xf numFmtId="0" fontId="6" fillId="8" borderId="9" xfId="0" applyFont="1" applyFill="1" applyBorder="1" applyAlignment="1">
      <alignment horizontal="center" vertical="center" textRotation="90"/>
    </xf>
    <xf numFmtId="0" fontId="11" fillId="0" borderId="17" xfId="0" applyFont="1" applyFill="1" applyBorder="1" applyAlignment="1">
      <alignment horizontal="left" vertical="top" wrapText="1"/>
    </xf>
    <xf numFmtId="0" fontId="0" fillId="0" borderId="20" xfId="0" applyFill="1" applyBorder="1" applyAlignment="1">
      <alignment horizontal="center" vertical="center" wrapText="1"/>
    </xf>
    <xf numFmtId="0" fontId="0" fillId="0" borderId="23" xfId="0" applyFill="1" applyBorder="1" applyAlignment="1">
      <alignment horizontal="center" vertical="center" wrapText="1"/>
    </xf>
    <xf numFmtId="0" fontId="11" fillId="3" borderId="40" xfId="0" applyFont="1" applyFill="1" applyBorder="1" applyAlignment="1">
      <alignment horizontal="left" vertical="top" wrapText="1"/>
    </xf>
    <xf numFmtId="0" fontId="11" fillId="3" borderId="27" xfId="0" applyFont="1" applyFill="1" applyBorder="1" applyAlignment="1">
      <alignment horizontal="left" vertical="top" wrapText="1"/>
    </xf>
    <xf numFmtId="0" fontId="19" fillId="3" borderId="20" xfId="0" applyFont="1" applyFill="1" applyBorder="1" applyAlignment="1">
      <alignment horizontal="center" vertical="top" wrapText="1"/>
    </xf>
    <xf numFmtId="0" fontId="19" fillId="3" borderId="13" xfId="0" applyFont="1" applyFill="1" applyBorder="1" applyAlignment="1">
      <alignment horizontal="center" vertical="top" wrapText="1"/>
    </xf>
    <xf numFmtId="0" fontId="0" fillId="10" borderId="20" xfId="0" applyFont="1" applyFill="1" applyBorder="1" applyAlignment="1">
      <alignment horizontal="center" vertical="top" wrapText="1"/>
    </xf>
    <xf numFmtId="0" fontId="0" fillId="10" borderId="13" xfId="0" applyFont="1" applyFill="1" applyBorder="1" applyAlignment="1">
      <alignment horizontal="center" vertical="top" wrapText="1"/>
    </xf>
    <xf numFmtId="0" fontId="0" fillId="0" borderId="4" xfId="0" applyBorder="1" applyAlignment="1">
      <alignment horizontal="left" vertical="top" wrapText="1"/>
    </xf>
    <xf numFmtId="0" fontId="0" fillId="0" borderId="14" xfId="0" applyBorder="1" applyAlignment="1">
      <alignment horizontal="left" vertical="top" wrapText="1"/>
    </xf>
    <xf numFmtId="0" fontId="0" fillId="0" borderId="9" xfId="0" applyBorder="1" applyAlignment="1">
      <alignment horizontal="left" vertical="top" wrapText="1"/>
    </xf>
    <xf numFmtId="0" fontId="6" fillId="9" borderId="4" xfId="0" applyFont="1" applyFill="1" applyBorder="1" applyAlignment="1">
      <alignment horizontal="left" vertical="center" textRotation="90" wrapText="1"/>
    </xf>
    <xf numFmtId="0" fontId="6" fillId="9" borderId="14" xfId="0" applyFont="1" applyFill="1" applyBorder="1" applyAlignment="1">
      <alignment horizontal="left" vertical="center" textRotation="90" wrapText="1"/>
    </xf>
    <xf numFmtId="0" fontId="6" fillId="9" borderId="9" xfId="0" applyFont="1" applyFill="1" applyBorder="1" applyAlignment="1">
      <alignment horizontal="left" vertical="center" textRotation="90" wrapText="1"/>
    </xf>
    <xf numFmtId="0" fontId="0" fillId="3" borderId="40" xfId="0" applyFont="1" applyFill="1" applyBorder="1" applyAlignment="1">
      <alignment horizontal="left" vertical="top" wrapText="1"/>
    </xf>
    <xf numFmtId="0" fontId="0" fillId="3" borderId="53" xfId="0" applyFont="1" applyFill="1" applyBorder="1" applyAlignment="1">
      <alignment horizontal="left" vertical="top" wrapText="1"/>
    </xf>
    <xf numFmtId="0" fontId="0" fillId="3" borderId="36" xfId="0" applyFont="1" applyFill="1" applyBorder="1" applyAlignment="1">
      <alignment horizontal="left" vertical="top" wrapText="1"/>
    </xf>
    <xf numFmtId="0" fontId="0" fillId="0" borderId="24" xfId="0" applyFill="1" applyBorder="1" applyAlignment="1">
      <alignment horizontal="center" vertical="center" wrapText="1"/>
    </xf>
    <xf numFmtId="0" fontId="19" fillId="3" borderId="19" xfId="0" applyFont="1" applyFill="1" applyBorder="1" applyAlignment="1">
      <alignment horizontal="center" vertical="top" wrapText="1"/>
    </xf>
    <xf numFmtId="0" fontId="19" fillId="3" borderId="34" xfId="0" applyFont="1" applyFill="1" applyBorder="1" applyAlignment="1">
      <alignment horizontal="center" vertical="top" wrapText="1"/>
    </xf>
    <xf numFmtId="0" fontId="0" fillId="3" borderId="20" xfId="0" applyFont="1" applyFill="1" applyBorder="1" applyAlignment="1">
      <alignment horizontal="left" vertical="top" wrapText="1"/>
    </xf>
    <xf numFmtId="0" fontId="0" fillId="3" borderId="19" xfId="0" applyFont="1" applyFill="1" applyBorder="1" applyAlignment="1">
      <alignment horizontal="left" vertical="top" wrapText="1"/>
    </xf>
    <xf numFmtId="0" fontId="0" fillId="3" borderId="34" xfId="0" applyFont="1" applyFill="1" applyBorder="1" applyAlignment="1">
      <alignment horizontal="left" vertical="top" wrapText="1"/>
    </xf>
    <xf numFmtId="0" fontId="6" fillId="6" borderId="4" xfId="0" applyFont="1" applyFill="1" applyBorder="1" applyAlignment="1">
      <alignment horizontal="left" vertical="center" textRotation="90" wrapText="1"/>
    </xf>
    <xf numFmtId="0" fontId="6" fillId="6" borderId="9" xfId="0" applyFont="1" applyFill="1" applyBorder="1" applyAlignment="1">
      <alignment horizontal="left" vertical="center" textRotation="90" wrapText="1"/>
    </xf>
    <xf numFmtId="0" fontId="6" fillId="8" borderId="4" xfId="0" applyFont="1" applyFill="1" applyBorder="1" applyAlignment="1">
      <alignment horizontal="left" vertical="center" textRotation="90" wrapText="1"/>
    </xf>
    <xf numFmtId="0" fontId="6" fillId="8" borderId="9" xfId="0" applyFont="1" applyFill="1" applyBorder="1" applyAlignment="1">
      <alignment horizontal="left" vertical="center" textRotation="90" wrapText="1"/>
    </xf>
    <xf numFmtId="0" fontId="6" fillId="7" borderId="4" xfId="0" applyFont="1" applyFill="1" applyBorder="1" applyAlignment="1">
      <alignment horizontal="center" vertical="center" textRotation="90"/>
    </xf>
    <xf numFmtId="0" fontId="19" fillId="3" borderId="31" xfId="0" applyFont="1" applyFill="1" applyBorder="1" applyAlignment="1">
      <alignment horizontal="left" vertical="top" wrapText="1"/>
    </xf>
    <xf numFmtId="0" fontId="19"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35" xfId="0" applyFont="1" applyFill="1" applyBorder="1" applyAlignment="1">
      <alignment horizontal="left" vertical="top" wrapText="1"/>
    </xf>
    <xf numFmtId="0" fontId="6" fillId="9" borderId="4" xfId="0" applyFont="1" applyFill="1" applyBorder="1" applyAlignment="1">
      <alignment horizontal="center" vertical="center" textRotation="90" wrapText="1"/>
    </xf>
    <xf numFmtId="0" fontId="6" fillId="9" borderId="14" xfId="0" applyFont="1" applyFill="1" applyBorder="1" applyAlignment="1">
      <alignment horizontal="center" vertical="center" textRotation="90" wrapText="1"/>
    </xf>
    <xf numFmtId="0" fontId="6" fillId="9" borderId="9" xfId="0" applyFont="1" applyFill="1" applyBorder="1" applyAlignment="1">
      <alignment horizontal="center" vertical="center" textRotation="90" wrapText="1"/>
    </xf>
    <xf numFmtId="0" fontId="19" fillId="3" borderId="30" xfId="0" applyFont="1" applyFill="1" applyBorder="1" applyAlignment="1">
      <alignment horizontal="left" vertical="top" wrapText="1"/>
    </xf>
    <xf numFmtId="0" fontId="19" fillId="3" borderId="41" xfId="0" applyFont="1" applyFill="1" applyBorder="1" applyAlignment="1">
      <alignment horizontal="left" vertical="top" wrapText="1"/>
    </xf>
    <xf numFmtId="0" fontId="1" fillId="0" borderId="14" xfId="0" applyFont="1" applyBorder="1" applyAlignment="1">
      <alignment horizontal="center" vertical="center" wrapText="1"/>
    </xf>
    <xf numFmtId="0" fontId="0" fillId="0" borderId="52" xfId="0" applyBorder="1" applyAlignment="1">
      <alignment horizontal="left" vertical="top" wrapText="1"/>
    </xf>
    <xf numFmtId="0" fontId="6" fillId="7" borderId="4" xfId="0" applyFont="1" applyFill="1" applyBorder="1" applyAlignment="1">
      <alignment horizontal="left" vertical="center" textRotation="90" wrapText="1"/>
    </xf>
    <xf numFmtId="0" fontId="6" fillId="7" borderId="14" xfId="0" applyFont="1" applyFill="1" applyBorder="1" applyAlignment="1">
      <alignment horizontal="left" vertical="center" textRotation="90" wrapText="1"/>
    </xf>
    <xf numFmtId="0" fontId="6" fillId="7" borderId="9" xfId="0" applyFont="1" applyFill="1" applyBorder="1" applyAlignment="1">
      <alignment horizontal="left" vertical="center" textRotation="90" wrapText="1"/>
    </xf>
    <xf numFmtId="0" fontId="6" fillId="9" borderId="4" xfId="0" applyFont="1" applyFill="1" applyBorder="1" applyAlignment="1">
      <alignment vertical="center" textRotation="90" wrapText="1"/>
    </xf>
    <xf numFmtId="0" fontId="6" fillId="9" borderId="14" xfId="0" applyFont="1" applyFill="1" applyBorder="1" applyAlignment="1">
      <alignment vertical="center" textRotation="90" wrapText="1"/>
    </xf>
    <xf numFmtId="0" fontId="6" fillId="9" borderId="9" xfId="0" applyFont="1" applyFill="1" applyBorder="1" applyAlignment="1">
      <alignment vertical="center" textRotation="90" wrapText="1"/>
    </xf>
    <xf numFmtId="0" fontId="6" fillId="6" borderId="4" xfId="0" applyFont="1" applyFill="1" applyBorder="1" applyAlignment="1">
      <alignment vertical="center" textRotation="90" wrapText="1"/>
    </xf>
    <xf numFmtId="0" fontId="6" fillId="6" borderId="9" xfId="0" applyFont="1" applyFill="1" applyBorder="1" applyAlignment="1">
      <alignment vertical="center" textRotation="90" wrapText="1"/>
    </xf>
    <xf numFmtId="0" fontId="6" fillId="8" borderId="4" xfId="0" applyFont="1" applyFill="1" applyBorder="1" applyAlignment="1">
      <alignment vertical="center" textRotation="90" wrapText="1"/>
    </xf>
    <xf numFmtId="0" fontId="6" fillId="8" borderId="9" xfId="0" applyFont="1" applyFill="1" applyBorder="1" applyAlignment="1">
      <alignment vertical="center" textRotation="90" wrapText="1"/>
    </xf>
    <xf numFmtId="0" fontId="0" fillId="3" borderId="11"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35" xfId="0" applyFont="1" applyFill="1" applyBorder="1" applyAlignment="1">
      <alignment horizontal="left" vertical="top" wrapText="1"/>
    </xf>
    <xf numFmtId="0" fontId="0" fillId="0" borderId="20" xfId="0" applyFont="1" applyFill="1" applyBorder="1" applyAlignment="1">
      <alignment vertical="top" wrapText="1"/>
    </xf>
    <xf numFmtId="0" fontId="0" fillId="0" borderId="19" xfId="0" applyFont="1" applyFill="1" applyBorder="1" applyAlignment="1">
      <alignment vertical="top" wrapText="1"/>
    </xf>
    <xf numFmtId="0" fontId="0" fillId="0" borderId="34" xfId="0" applyFont="1" applyFill="1" applyBorder="1" applyAlignment="1">
      <alignment vertical="top" wrapText="1"/>
    </xf>
    <xf numFmtId="0" fontId="0" fillId="0" borderId="18" xfId="0" applyFont="1" applyFill="1" applyBorder="1" applyAlignment="1">
      <alignment vertical="top" wrapText="1"/>
    </xf>
    <xf numFmtId="0" fontId="0" fillId="0" borderId="23" xfId="0" applyFont="1" applyFill="1" applyBorder="1" applyAlignment="1">
      <alignment vertical="top" wrapText="1"/>
    </xf>
    <xf numFmtId="0" fontId="0" fillId="0" borderId="33" xfId="0" applyFont="1" applyFill="1" applyBorder="1" applyAlignment="1">
      <alignment vertical="top" wrapText="1"/>
    </xf>
    <xf numFmtId="0" fontId="0" fillId="0" borderId="25" xfId="0" applyFont="1" applyFill="1" applyBorder="1" applyAlignment="1">
      <alignment vertical="top" wrapText="1"/>
    </xf>
    <xf numFmtId="0" fontId="0" fillId="0" borderId="32" xfId="0" applyFont="1" applyFill="1" applyBorder="1" applyAlignment="1">
      <alignment vertical="top" wrapText="1"/>
    </xf>
    <xf numFmtId="0" fontId="0" fillId="0" borderId="16" xfId="0" applyFont="1" applyFill="1" applyBorder="1" applyAlignment="1">
      <alignment vertical="top" wrapText="1"/>
    </xf>
    <xf numFmtId="0" fontId="0" fillId="0" borderId="13" xfId="0" applyFont="1" applyFill="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6" fillId="7" borderId="4" xfId="0" applyFont="1" applyFill="1" applyBorder="1" applyAlignment="1">
      <alignment horizontal="center" vertical="center" textRotation="90" wrapText="1"/>
    </xf>
    <xf numFmtId="0" fontId="6" fillId="7" borderId="14" xfId="0" applyFont="1" applyFill="1" applyBorder="1" applyAlignment="1">
      <alignment horizontal="center" vertical="center" textRotation="90" wrapText="1"/>
    </xf>
    <xf numFmtId="0" fontId="6" fillId="7" borderId="9"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18"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20" xfId="0" applyFont="1" applyFill="1" applyBorder="1" applyAlignment="1">
      <alignment horizontal="center" vertical="top" wrapText="1"/>
    </xf>
    <xf numFmtId="0" fontId="2" fillId="0" borderId="0" xfId="0" applyFont="1" applyAlignment="1">
      <alignment horizontal="left" vertical="center"/>
    </xf>
    <xf numFmtId="0" fontId="0" fillId="0" borderId="25" xfId="0" applyBorder="1" applyAlignment="1">
      <alignment horizontal="left" vertical="top" wrapText="1"/>
    </xf>
    <xf numFmtId="0" fontId="0" fillId="0" borderId="16" xfId="0" applyBorder="1" applyAlignment="1">
      <alignment horizontal="left" vertical="top" wrapText="1"/>
    </xf>
    <xf numFmtId="0" fontId="0" fillId="0" borderId="32" xfId="0" applyBorder="1" applyAlignment="1">
      <alignment horizontal="left" vertical="top" wrapText="1"/>
    </xf>
    <xf numFmtId="0" fontId="4" fillId="0" borderId="1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9" xfId="0" applyFont="1" applyFill="1" applyBorder="1" applyAlignment="1">
      <alignment horizontal="left" vertical="center" wrapText="1"/>
    </xf>
    <xf numFmtId="3" fontId="4" fillId="0" borderId="18" xfId="0" applyNumberFormat="1" applyFont="1" applyFill="1" applyBorder="1" applyAlignment="1">
      <alignment horizontal="left" vertical="center" wrapText="1"/>
    </xf>
    <xf numFmtId="3" fontId="4" fillId="0" borderId="19" xfId="0" applyNumberFormat="1" applyFont="1" applyFill="1" applyBorder="1" applyAlignment="1">
      <alignment horizontal="left" vertical="center" wrapText="1"/>
    </xf>
    <xf numFmtId="3" fontId="4" fillId="0" borderId="13" xfId="0" applyNumberFormat="1"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13" xfId="0" applyFill="1" applyBorder="1" applyAlignment="1">
      <alignment horizontal="left" vertical="center" wrapText="1"/>
    </xf>
    <xf numFmtId="0" fontId="0" fillId="0" borderId="8" xfId="0" applyFill="1" applyBorder="1" applyAlignment="1">
      <alignment horizontal="left" vertical="center" wrapText="1"/>
    </xf>
    <xf numFmtId="0" fontId="0" fillId="0" borderId="24" xfId="0" applyFill="1" applyBorder="1" applyAlignment="1">
      <alignment horizontal="left" vertical="center" wrapText="1"/>
    </xf>
    <xf numFmtId="0" fontId="0" fillId="0" borderId="21" xfId="0"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34" xfId="0" applyFont="1" applyFill="1" applyBorder="1" applyAlignment="1">
      <alignment horizontal="center" vertical="center" wrapText="1"/>
    </xf>
    <xf numFmtId="3" fontId="4" fillId="0" borderId="34"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3" borderId="5"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6" xfId="0" applyFont="1" applyFill="1" applyBorder="1" applyAlignment="1">
      <alignment horizontal="left" vertical="top" wrapText="1"/>
    </xf>
    <xf numFmtId="3" fontId="4" fillId="0" borderId="40" xfId="0" applyNumberFormat="1" applyFont="1" applyFill="1" applyBorder="1" applyAlignment="1">
      <alignment horizontal="center" vertical="center" wrapText="1"/>
    </xf>
    <xf numFmtId="3" fontId="4" fillId="0" borderId="53" xfId="0" applyNumberFormat="1" applyFont="1" applyFill="1" applyBorder="1" applyAlignment="1">
      <alignment horizontal="center" vertical="center" wrapText="1"/>
    </xf>
    <xf numFmtId="3" fontId="4" fillId="0" borderId="36" xfId="0" applyNumberFormat="1" applyFont="1" applyFill="1" applyBorder="1" applyAlignment="1">
      <alignment horizontal="center" vertical="center" wrapText="1"/>
    </xf>
    <xf numFmtId="0" fontId="10" fillId="4"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1" fillId="0" borderId="25" xfId="0" applyFont="1" applyBorder="1" applyAlignment="1">
      <alignment horizontal="left" vertical="top" wrapText="1"/>
    </xf>
    <xf numFmtId="0" fontId="1" fillId="0" borderId="16" xfId="0" applyFont="1" applyBorder="1" applyAlignment="1">
      <alignment horizontal="left" vertical="top" wrapText="1"/>
    </xf>
    <xf numFmtId="0" fontId="1" fillId="0" borderId="32" xfId="0" applyFont="1" applyBorder="1" applyAlignment="1">
      <alignment horizontal="left" vertical="top" wrapText="1"/>
    </xf>
    <xf numFmtId="0" fontId="6" fillId="5" borderId="4" xfId="0" applyFont="1" applyFill="1" applyBorder="1" applyAlignment="1">
      <alignment horizontal="left" vertical="center" textRotation="90"/>
    </xf>
    <xf numFmtId="0" fontId="6" fillId="5" borderId="14" xfId="0" applyFont="1" applyFill="1" applyBorder="1" applyAlignment="1">
      <alignment horizontal="left" vertical="center" textRotation="90"/>
    </xf>
    <xf numFmtId="0" fontId="6" fillId="5" borderId="9" xfId="0" applyFont="1" applyFill="1" applyBorder="1" applyAlignment="1">
      <alignment horizontal="left" vertical="center" textRotation="90"/>
    </xf>
    <xf numFmtId="0" fontId="6" fillId="7" borderId="4" xfId="0" applyFont="1" applyFill="1" applyBorder="1" applyAlignment="1">
      <alignment horizontal="left" vertical="center" textRotation="90"/>
    </xf>
    <xf numFmtId="0" fontId="6" fillId="7" borderId="14" xfId="0" applyFont="1" applyFill="1" applyBorder="1" applyAlignment="1">
      <alignment horizontal="left" vertical="center" textRotation="90"/>
    </xf>
    <xf numFmtId="0" fontId="6" fillId="7" borderId="9" xfId="0" applyFont="1" applyFill="1" applyBorder="1" applyAlignment="1">
      <alignment horizontal="left" vertical="center" textRotation="90"/>
    </xf>
    <xf numFmtId="164" fontId="4" fillId="0" borderId="19" xfId="0" applyNumberFormat="1" applyFont="1" applyFill="1" applyBorder="1" applyAlignment="1">
      <alignment horizontal="center" vertical="center" wrapText="1"/>
    </xf>
    <xf numFmtId="0" fontId="6" fillId="8" borderId="44" xfId="0" applyFont="1" applyFill="1" applyBorder="1" applyAlignment="1">
      <alignment horizontal="left" vertical="center" textRotation="90" wrapText="1"/>
    </xf>
    <xf numFmtId="0" fontId="11" fillId="0" borderId="19" xfId="0" applyFont="1" applyFill="1" applyBorder="1" applyAlignment="1">
      <alignment vertical="top" wrapText="1"/>
    </xf>
    <xf numFmtId="0" fontId="6" fillId="6" borderId="54" xfId="0" applyFont="1" applyFill="1" applyBorder="1" applyAlignment="1">
      <alignment horizontal="left" vertical="center" textRotation="90" wrapText="1"/>
    </xf>
    <xf numFmtId="0" fontId="6" fillId="6" borderId="45" xfId="0" applyFont="1" applyFill="1" applyBorder="1" applyAlignment="1">
      <alignment horizontal="left" vertical="center" textRotation="90" wrapText="1"/>
    </xf>
    <xf numFmtId="0" fontId="6" fillId="5" borderId="54" xfId="0" applyFont="1" applyFill="1" applyBorder="1" applyAlignment="1">
      <alignment horizontal="left" vertical="center" textRotation="90"/>
    </xf>
    <xf numFmtId="0" fontId="6" fillId="5" borderId="44" xfId="0" applyFont="1" applyFill="1" applyBorder="1" applyAlignment="1">
      <alignment horizontal="left" vertical="center" textRotation="90"/>
    </xf>
    <xf numFmtId="0" fontId="6" fillId="5" borderId="56" xfId="0" applyFont="1" applyFill="1" applyBorder="1" applyAlignment="1">
      <alignment horizontal="left" vertical="center" textRotation="90"/>
    </xf>
    <xf numFmtId="0" fontId="6" fillId="7" borderId="54" xfId="0" applyFont="1" applyFill="1" applyBorder="1" applyAlignment="1">
      <alignment horizontal="left" vertical="center" textRotation="90"/>
    </xf>
    <xf numFmtId="0" fontId="6" fillId="7" borderId="44" xfId="0" applyFont="1" applyFill="1" applyBorder="1" applyAlignment="1">
      <alignment horizontal="left" vertical="center" textRotation="90"/>
    </xf>
    <xf numFmtId="0" fontId="6" fillId="7" borderId="45" xfId="0" applyFont="1" applyFill="1" applyBorder="1" applyAlignment="1">
      <alignment horizontal="left" vertical="center" textRotation="90"/>
    </xf>
    <xf numFmtId="0" fontId="0" fillId="0" borderId="4" xfId="0" applyBorder="1" applyAlignment="1">
      <alignment horizontal="center" vertical="top" wrapText="1"/>
    </xf>
    <xf numFmtId="0" fontId="0" fillId="0" borderId="14" xfId="0" applyBorder="1" applyAlignment="1">
      <alignment horizontal="center" vertical="top" wrapText="1"/>
    </xf>
    <xf numFmtId="0" fontId="0" fillId="0" borderId="0" xfId="0" applyBorder="1" applyAlignment="1">
      <alignment horizontal="center" vertical="top" wrapText="1"/>
    </xf>
    <xf numFmtId="0" fontId="0" fillId="0" borderId="67" xfId="0" applyBorder="1" applyAlignment="1">
      <alignment horizontal="center" vertical="top" wrapText="1"/>
    </xf>
    <xf numFmtId="0" fontId="6" fillId="8" borderId="14" xfId="0" applyFont="1" applyFill="1" applyBorder="1" applyAlignment="1">
      <alignment horizontal="left" vertical="center" textRotation="90" wrapText="1"/>
    </xf>
    <xf numFmtId="0" fontId="0" fillId="3" borderId="26" xfId="0" applyFont="1" applyFill="1" applyBorder="1" applyAlignment="1">
      <alignment horizontal="left" vertical="top" wrapText="1"/>
    </xf>
    <xf numFmtId="0" fontId="0" fillId="0" borderId="10" xfId="0" applyBorder="1" applyAlignment="1">
      <alignment horizontal="left" wrapText="1"/>
    </xf>
    <xf numFmtId="0" fontId="0" fillId="0" borderId="0" xfId="0" applyAlignment="1">
      <alignment horizontal="left" wrapText="1"/>
    </xf>
    <xf numFmtId="0" fontId="11" fillId="0" borderId="23" xfId="0" applyFont="1" applyFill="1" applyBorder="1" applyAlignment="1">
      <alignment horizontal="left" vertical="top" wrapText="1"/>
    </xf>
    <xf numFmtId="0" fontId="11" fillId="0" borderId="33"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14" xfId="0" applyFont="1" applyBorder="1" applyAlignment="1">
      <alignment horizontal="left" vertical="top" wrapText="1"/>
    </xf>
    <xf numFmtId="0" fontId="0" fillId="0" borderId="9" xfId="0" applyFont="1" applyBorder="1" applyAlignment="1">
      <alignment horizontal="left" vertical="top" wrapText="1"/>
    </xf>
    <xf numFmtId="0" fontId="6" fillId="5" borderId="25" xfId="0" applyFont="1" applyFill="1" applyBorder="1" applyAlignment="1">
      <alignment horizontal="left" vertical="center" textRotation="90"/>
    </xf>
    <xf numFmtId="0" fontId="6" fillId="5" borderId="16" xfId="0" applyFont="1" applyFill="1" applyBorder="1" applyAlignment="1">
      <alignment horizontal="left" vertical="center" textRotation="90"/>
    </xf>
    <xf numFmtId="0" fontId="11"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16" xfId="0" applyFont="1" applyFill="1" applyBorder="1" applyAlignment="1">
      <alignment horizontal="left" vertical="top" wrapText="1"/>
    </xf>
    <xf numFmtId="0" fontId="0" fillId="0" borderId="20" xfId="0" applyFill="1" applyBorder="1" applyAlignment="1">
      <alignment horizontal="left" vertical="top" wrapText="1"/>
    </xf>
    <xf numFmtId="0" fontId="0" fillId="0" borderId="19" xfId="0" applyFill="1" applyBorder="1" applyAlignment="1">
      <alignment horizontal="left" vertical="top" wrapText="1"/>
    </xf>
    <xf numFmtId="0" fontId="0" fillId="0" borderId="34" xfId="0" applyFill="1" applyBorder="1" applyAlignment="1">
      <alignment horizontal="left" vertical="top" wrapText="1"/>
    </xf>
    <xf numFmtId="0" fontId="0" fillId="0" borderId="44" xfId="0" applyBorder="1" applyAlignment="1">
      <alignment horizontal="left" wrapText="1"/>
    </xf>
    <xf numFmtId="0" fontId="0" fillId="0" borderId="0" xfId="0" applyBorder="1" applyAlignment="1">
      <alignment horizontal="left" wrapText="1"/>
    </xf>
    <xf numFmtId="0" fontId="6" fillId="8" borderId="9" xfId="0" applyFont="1" applyFill="1" applyBorder="1" applyAlignment="1">
      <alignment horizontal="left" vertical="center" textRotation="90"/>
    </xf>
    <xf numFmtId="0" fontId="0" fillId="0" borderId="4" xfId="0" applyBorder="1" applyAlignment="1">
      <alignment horizontal="center"/>
    </xf>
    <xf numFmtId="0" fontId="0" fillId="0" borderId="9" xfId="0" applyBorder="1" applyAlignment="1">
      <alignment horizontal="center"/>
    </xf>
    <xf numFmtId="0" fontId="6" fillId="5" borderId="4" xfId="0" applyFont="1" applyFill="1" applyBorder="1" applyAlignment="1">
      <alignment horizontal="left" vertical="center" textRotation="90" wrapText="1"/>
    </xf>
    <xf numFmtId="0" fontId="6" fillId="5" borderId="9" xfId="0" applyFont="1" applyFill="1" applyBorder="1" applyAlignment="1">
      <alignment horizontal="left" vertical="center" textRotation="90" wrapText="1"/>
    </xf>
    <xf numFmtId="0" fontId="6" fillId="6" borderId="14" xfId="0" applyFont="1" applyFill="1" applyBorder="1" applyAlignment="1">
      <alignment horizontal="left" vertical="center" textRotation="90" wrapText="1"/>
    </xf>
    <xf numFmtId="0" fontId="0" fillId="0" borderId="24" xfId="0" applyFont="1" applyFill="1" applyBorder="1" applyAlignment="1">
      <alignment horizontal="left" vertical="top"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8" borderId="15" xfId="0" applyFont="1" applyFill="1" applyBorder="1" applyAlignment="1">
      <alignment horizontal="center" vertical="top" wrapText="1"/>
    </xf>
    <xf numFmtId="0" fontId="1" fillId="8" borderId="17" xfId="0" applyFont="1" applyFill="1" applyBorder="1" applyAlignment="1">
      <alignment horizontal="center" vertical="top" wrapText="1"/>
    </xf>
    <xf numFmtId="0" fontId="1" fillId="8" borderId="28" xfId="0" applyFont="1" applyFill="1" applyBorder="1" applyAlignment="1">
      <alignment horizontal="center" vertical="top" wrapText="1"/>
    </xf>
    <xf numFmtId="0" fontId="1" fillId="8" borderId="29" xfId="0" applyFont="1" applyFill="1" applyBorder="1" applyAlignment="1">
      <alignment horizontal="center" vertical="top" wrapText="1"/>
    </xf>
    <xf numFmtId="0" fontId="1" fillId="8" borderId="7" xfId="0" applyFont="1" applyFill="1" applyBorder="1" applyAlignment="1">
      <alignment horizontal="center" vertical="top" wrapText="1"/>
    </xf>
    <xf numFmtId="0" fontId="1" fillId="8" borderId="26" xfId="0" applyFont="1" applyFill="1" applyBorder="1" applyAlignment="1">
      <alignment horizontal="center" vertical="top" wrapText="1"/>
    </xf>
    <xf numFmtId="0" fontId="1" fillId="8" borderId="27" xfId="0" applyFont="1" applyFill="1" applyBorder="1" applyAlignment="1">
      <alignment horizontal="center" vertical="top" wrapText="1"/>
    </xf>
    <xf numFmtId="0" fontId="1" fillId="13" borderId="15" xfId="0" applyFont="1" applyFill="1" applyBorder="1" applyAlignment="1">
      <alignment horizontal="center" vertical="top" wrapText="1"/>
    </xf>
    <xf numFmtId="0" fontId="1" fillId="13" borderId="17" xfId="0" applyFont="1" applyFill="1" applyBorder="1" applyAlignment="1">
      <alignment horizontal="center" vertical="top" wrapText="1"/>
    </xf>
    <xf numFmtId="0" fontId="1" fillId="13" borderId="28" xfId="0" applyFont="1" applyFill="1" applyBorder="1" applyAlignment="1">
      <alignment horizontal="center" vertical="top" wrapText="1"/>
    </xf>
    <xf numFmtId="0" fontId="1" fillId="13" borderId="29" xfId="0" applyFont="1" applyFill="1" applyBorder="1" applyAlignment="1">
      <alignment horizontal="center" vertical="top" wrapText="1"/>
    </xf>
    <xf numFmtId="0" fontId="1" fillId="13" borderId="7" xfId="0" applyFont="1" applyFill="1" applyBorder="1" applyAlignment="1">
      <alignment horizontal="center" vertical="top" wrapText="1"/>
    </xf>
    <xf numFmtId="0" fontId="1" fillId="13" borderId="26" xfId="0" applyFont="1" applyFill="1" applyBorder="1" applyAlignment="1">
      <alignment horizontal="center" vertical="top" wrapText="1"/>
    </xf>
    <xf numFmtId="0" fontId="1" fillId="13" borderId="27" xfId="0" applyFont="1" applyFill="1" applyBorder="1" applyAlignment="1">
      <alignment horizontal="center" vertical="top" wrapText="1"/>
    </xf>
    <xf numFmtId="0" fontId="1" fillId="11" borderId="25" xfId="0" applyFont="1" applyFill="1" applyBorder="1" applyAlignment="1">
      <alignment horizontal="center" vertical="top" wrapText="1"/>
    </xf>
    <xf numFmtId="0" fontId="1" fillId="11" borderId="17" xfId="0" applyFont="1" applyFill="1" applyBorder="1" applyAlignment="1">
      <alignment horizontal="center" vertical="top" wrapText="1"/>
    </xf>
    <xf numFmtId="0" fontId="1" fillId="11" borderId="55" xfId="0" applyFont="1" applyFill="1" applyBorder="1" applyAlignment="1">
      <alignment horizontal="center" vertical="top" wrapText="1"/>
    </xf>
    <xf numFmtId="0" fontId="1" fillId="11" borderId="59" xfId="0" applyFont="1" applyFill="1" applyBorder="1" applyAlignment="1">
      <alignment horizontal="center" vertical="top" wrapText="1"/>
    </xf>
    <xf numFmtId="0" fontId="1" fillId="11" borderId="57" xfId="0" applyFont="1" applyFill="1" applyBorder="1" applyAlignment="1">
      <alignment horizontal="center" vertical="top" wrapText="1"/>
    </xf>
    <xf numFmtId="0" fontId="1" fillId="11" borderId="40" xfId="0" applyFont="1" applyFill="1" applyBorder="1" applyAlignment="1">
      <alignment horizontal="center" vertical="top" wrapText="1"/>
    </xf>
    <xf numFmtId="0" fontId="1" fillId="11" borderId="27" xfId="0" applyFont="1" applyFill="1" applyBorder="1" applyAlignment="1">
      <alignment horizontal="center" vertical="top" wrapText="1"/>
    </xf>
    <xf numFmtId="0" fontId="1" fillId="12" borderId="15" xfId="0" applyFont="1" applyFill="1" applyBorder="1" applyAlignment="1">
      <alignment horizontal="center" vertical="top" wrapText="1"/>
    </xf>
    <xf numFmtId="0" fontId="1" fillId="12" borderId="17" xfId="0" applyFont="1" applyFill="1" applyBorder="1" applyAlignment="1">
      <alignment horizontal="center" vertical="top" wrapText="1"/>
    </xf>
    <xf numFmtId="0" fontId="1" fillId="12" borderId="28" xfId="0" applyFont="1" applyFill="1" applyBorder="1" applyAlignment="1">
      <alignment horizontal="center" vertical="top" wrapText="1"/>
    </xf>
    <xf numFmtId="0" fontId="1" fillId="12" borderId="29" xfId="0" applyFont="1" applyFill="1" applyBorder="1" applyAlignment="1">
      <alignment horizontal="center" vertical="top" wrapText="1"/>
    </xf>
    <xf numFmtId="0" fontId="1" fillId="12" borderId="7" xfId="0" applyFont="1" applyFill="1" applyBorder="1" applyAlignment="1">
      <alignment horizontal="center" vertical="top" wrapText="1"/>
    </xf>
    <xf numFmtId="0" fontId="1" fillId="12" borderId="26" xfId="0" applyFont="1" applyFill="1" applyBorder="1" applyAlignment="1">
      <alignment horizontal="center" vertical="top" wrapText="1"/>
    </xf>
    <xf numFmtId="0" fontId="1" fillId="12" borderId="27" xfId="0" applyFont="1" applyFill="1" applyBorder="1" applyAlignment="1">
      <alignment horizontal="center" vertical="top" wrapText="1"/>
    </xf>
    <xf numFmtId="0" fontId="1" fillId="8" borderId="80" xfId="0" applyFont="1" applyFill="1" applyBorder="1" applyAlignment="1">
      <alignment horizontal="center" vertical="top" wrapText="1"/>
    </xf>
    <xf numFmtId="0" fontId="1" fillId="8" borderId="78" xfId="0" applyFont="1" applyFill="1" applyBorder="1" applyAlignment="1">
      <alignment horizontal="center" vertical="top" wrapText="1"/>
    </xf>
    <xf numFmtId="0" fontId="1" fillId="13" borderId="8" xfId="0" applyFont="1" applyFill="1" applyBorder="1" applyAlignment="1">
      <alignment horizontal="center" vertical="top" wrapText="1"/>
    </xf>
    <xf numFmtId="0" fontId="1" fillId="13" borderId="21" xfId="0" applyFont="1" applyFill="1" applyBorder="1" applyAlignment="1">
      <alignment horizontal="center" vertical="top" wrapText="1"/>
    </xf>
    <xf numFmtId="0" fontId="1" fillId="13" borderId="80" xfId="0" applyFont="1" applyFill="1" applyBorder="1" applyAlignment="1">
      <alignment horizontal="center" vertical="top" wrapText="1"/>
    </xf>
    <xf numFmtId="0" fontId="1" fillId="13" borderId="78" xfId="0" applyFont="1" applyFill="1" applyBorder="1" applyAlignment="1">
      <alignment horizontal="center" vertical="top" wrapText="1"/>
    </xf>
    <xf numFmtId="0" fontId="27" fillId="0" borderId="46" xfId="0" applyFont="1" applyBorder="1" applyAlignment="1">
      <alignment horizontal="center" vertical="top" wrapText="1"/>
    </xf>
    <xf numFmtId="0" fontId="1" fillId="11" borderId="23" xfId="0" applyFont="1" applyFill="1" applyBorder="1" applyAlignment="1">
      <alignment horizontal="center" vertical="top" wrapText="1"/>
    </xf>
    <xf numFmtId="0" fontId="1" fillId="11" borderId="21" xfId="0" applyFont="1" applyFill="1" applyBorder="1" applyAlignment="1">
      <alignment horizontal="center" vertical="top" wrapText="1"/>
    </xf>
    <xf numFmtId="0" fontId="1" fillId="11" borderId="77" xfId="0" applyFont="1" applyFill="1" applyBorder="1" applyAlignment="1">
      <alignment horizontal="center" vertical="top" wrapText="1"/>
    </xf>
    <xf numFmtId="0" fontId="1" fillId="11" borderId="78" xfId="0" applyFont="1" applyFill="1" applyBorder="1" applyAlignment="1">
      <alignment horizontal="center" vertical="top" wrapText="1"/>
    </xf>
    <xf numFmtId="0" fontId="1" fillId="12" borderId="80" xfId="0" applyFont="1" applyFill="1" applyBorder="1" applyAlignment="1">
      <alignment horizontal="center" vertical="top" wrapText="1"/>
    </xf>
    <xf numFmtId="0" fontId="1" fillId="12" borderId="78" xfId="0" applyFont="1" applyFill="1" applyBorder="1" applyAlignment="1">
      <alignment horizontal="center" vertical="top" wrapText="1"/>
    </xf>
    <xf numFmtId="0" fontId="1" fillId="12" borderId="8" xfId="0" applyFont="1" applyFill="1" applyBorder="1" applyAlignment="1">
      <alignment horizontal="center" vertical="top" wrapText="1"/>
    </xf>
    <xf numFmtId="0" fontId="1" fillId="12" borderId="21" xfId="0" applyFont="1" applyFill="1" applyBorder="1" applyAlignment="1">
      <alignment horizontal="center" vertical="top" wrapText="1"/>
    </xf>
    <xf numFmtId="0" fontId="1" fillId="13" borderId="85" xfId="0" applyFont="1" applyFill="1" applyBorder="1" applyAlignment="1">
      <alignment horizontal="center" vertical="top" wrapText="1"/>
    </xf>
    <xf numFmtId="0" fontId="1" fillId="13" borderId="83" xfId="0" applyFont="1" applyFill="1" applyBorder="1" applyAlignment="1">
      <alignment horizontal="center" vertical="top" wrapText="1"/>
    </xf>
    <xf numFmtId="0" fontId="1" fillId="8" borderId="85" xfId="0" applyFont="1" applyFill="1" applyBorder="1" applyAlignment="1">
      <alignment horizontal="center" vertical="top" wrapText="1"/>
    </xf>
    <xf numFmtId="0" fontId="1" fillId="8" borderId="83" xfId="0" applyFont="1" applyFill="1" applyBorder="1" applyAlignment="1">
      <alignment horizontal="center" vertical="top" wrapText="1"/>
    </xf>
    <xf numFmtId="0" fontId="1" fillId="8" borderId="8" xfId="0" applyFont="1" applyFill="1" applyBorder="1" applyAlignment="1">
      <alignment horizontal="center" vertical="top" wrapText="1"/>
    </xf>
    <xf numFmtId="0" fontId="1" fillId="8" borderId="21" xfId="0" applyFont="1" applyFill="1" applyBorder="1" applyAlignment="1">
      <alignment horizontal="center" vertical="top" wrapText="1"/>
    </xf>
    <xf numFmtId="0" fontId="1" fillId="11" borderId="82" xfId="0" applyFont="1" applyFill="1" applyBorder="1" applyAlignment="1">
      <alignment horizontal="center" vertical="top" wrapText="1"/>
    </xf>
    <xf numFmtId="0" fontId="1" fillId="11" borderId="83" xfId="0" applyFont="1" applyFill="1" applyBorder="1" applyAlignment="1">
      <alignment horizontal="center" vertical="top" wrapText="1"/>
    </xf>
    <xf numFmtId="0" fontId="1" fillId="12" borderId="85" xfId="0" applyFont="1" applyFill="1" applyBorder="1" applyAlignment="1">
      <alignment horizontal="center" vertical="top" wrapText="1"/>
    </xf>
    <xf numFmtId="0" fontId="1" fillId="12" borderId="83" xfId="0" applyFont="1" applyFill="1" applyBorder="1" applyAlignment="1">
      <alignment horizontal="center" vertical="top" wrapText="1"/>
    </xf>
    <xf numFmtId="0" fontId="1" fillId="12" borderId="87" xfId="0" applyFont="1" applyFill="1" applyBorder="1" applyAlignment="1">
      <alignment horizontal="center" vertical="top" wrapText="1"/>
    </xf>
    <xf numFmtId="0" fontId="1" fillId="12" borderId="88" xfId="0" applyFont="1" applyFill="1" applyBorder="1" applyAlignment="1">
      <alignment horizontal="center" vertical="top" wrapText="1"/>
    </xf>
    <xf numFmtId="0" fontId="1" fillId="8" borderId="87" xfId="0" applyFont="1" applyFill="1" applyBorder="1" applyAlignment="1">
      <alignment horizontal="center" vertical="top" wrapText="1"/>
    </xf>
    <xf numFmtId="0" fontId="1" fillId="8" borderId="88" xfId="0" applyFont="1" applyFill="1" applyBorder="1" applyAlignment="1">
      <alignment horizontal="center" vertical="top" wrapText="1"/>
    </xf>
    <xf numFmtId="0" fontId="26" fillId="0" borderId="67" xfId="0" applyFont="1" applyBorder="1" applyAlignment="1">
      <alignment horizontal="center" vertical="top"/>
    </xf>
    <xf numFmtId="0" fontId="1" fillId="8" borderId="49" xfId="0" applyFont="1" applyFill="1" applyBorder="1" applyAlignment="1">
      <alignment horizontal="center" vertical="top" wrapText="1"/>
    </xf>
    <xf numFmtId="0" fontId="1" fillId="8" borderId="48" xfId="0" applyFont="1" applyFill="1" applyBorder="1" applyAlignment="1">
      <alignment horizontal="center" vertical="top" wrapText="1"/>
    </xf>
    <xf numFmtId="0" fontId="1" fillId="13" borderId="49" xfId="0" applyFont="1" applyFill="1" applyBorder="1" applyAlignment="1">
      <alignment horizontal="center" vertical="top" wrapText="1"/>
    </xf>
    <xf numFmtId="0" fontId="1" fillId="13" borderId="48" xfId="0" applyFont="1" applyFill="1" applyBorder="1" applyAlignment="1">
      <alignment horizontal="center" vertical="top" wrapText="1"/>
    </xf>
    <xf numFmtId="0" fontId="1" fillId="11" borderId="47" xfId="0" applyFont="1" applyFill="1" applyBorder="1" applyAlignment="1">
      <alignment horizontal="center" vertical="top" wrapText="1"/>
    </xf>
    <xf numFmtId="0" fontId="1" fillId="11" borderId="48" xfId="0" applyFont="1" applyFill="1" applyBorder="1" applyAlignment="1">
      <alignment horizontal="center" vertical="top" wrapText="1"/>
    </xf>
    <xf numFmtId="0" fontId="1" fillId="12" borderId="49" xfId="0" applyFont="1" applyFill="1" applyBorder="1" applyAlignment="1">
      <alignment horizontal="center" vertical="top" wrapText="1"/>
    </xf>
    <xf numFmtId="0" fontId="1" fillId="12" borderId="48" xfId="0" applyFont="1" applyFill="1" applyBorder="1" applyAlignment="1">
      <alignment horizontal="center" vertical="top" wrapText="1"/>
    </xf>
    <xf numFmtId="0" fontId="1" fillId="8" borderId="31" xfId="0" applyFont="1" applyFill="1" applyBorder="1" applyAlignment="1">
      <alignment horizontal="center" vertical="top" wrapText="1"/>
    </xf>
    <xf numFmtId="0" fontId="1" fillId="13" borderId="3" xfId="0" applyFont="1" applyFill="1" applyBorder="1" applyAlignment="1">
      <alignment horizontal="center" vertical="top" wrapText="1"/>
    </xf>
    <xf numFmtId="0" fontId="1" fillId="13" borderId="31" xfId="0" applyFont="1" applyFill="1" applyBorder="1" applyAlignment="1">
      <alignment horizontal="center" vertical="top" wrapText="1"/>
    </xf>
    <xf numFmtId="0" fontId="1" fillId="11" borderId="3" xfId="0" applyFont="1" applyFill="1" applyBorder="1" applyAlignment="1">
      <alignment horizontal="center" vertical="top" wrapText="1"/>
    </xf>
    <xf numFmtId="0" fontId="1" fillId="11" borderId="31" xfId="0" applyFont="1" applyFill="1" applyBorder="1" applyAlignment="1">
      <alignment horizontal="center" vertical="top" wrapText="1"/>
    </xf>
    <xf numFmtId="0" fontId="1" fillId="12" borderId="3" xfId="0" applyFont="1" applyFill="1" applyBorder="1" applyAlignment="1">
      <alignment horizontal="center" vertical="top" wrapText="1"/>
    </xf>
    <xf numFmtId="0" fontId="1" fillId="12" borderId="31" xfId="0" applyFont="1" applyFill="1" applyBorder="1" applyAlignment="1">
      <alignment horizontal="center" vertical="top" wrapText="1"/>
    </xf>
    <xf numFmtId="0" fontId="26" fillId="0" borderId="67" xfId="0" applyFont="1" applyBorder="1" applyAlignment="1">
      <alignment horizontal="center" vertical="top" wrapText="1"/>
    </xf>
    <xf numFmtId="0" fontId="1" fillId="12" borderId="75" xfId="0" applyFont="1" applyFill="1" applyBorder="1" applyAlignment="1">
      <alignment horizontal="center" vertical="top" wrapText="1"/>
    </xf>
    <xf numFmtId="0" fontId="1" fillId="8" borderId="75" xfId="0" applyFont="1" applyFill="1" applyBorder="1" applyAlignment="1">
      <alignment horizontal="center" vertical="top" wrapText="1"/>
    </xf>
    <xf numFmtId="0" fontId="1" fillId="8" borderId="3" xfId="0" applyFont="1" applyFill="1" applyBorder="1" applyAlignment="1">
      <alignment horizontal="center" vertical="top" wrapText="1"/>
    </xf>
    <xf numFmtId="0" fontId="1" fillId="13" borderId="75" xfId="0" applyFont="1" applyFill="1" applyBorder="1" applyAlignment="1">
      <alignment horizontal="center" vertical="top" wrapText="1"/>
    </xf>
    <xf numFmtId="0" fontId="27" fillId="0" borderId="11" xfId="0" applyFont="1" applyBorder="1" applyAlignment="1">
      <alignment horizontal="center"/>
    </xf>
    <xf numFmtId="0" fontId="27" fillId="0" borderId="30" xfId="0" applyFont="1" applyBorder="1" applyAlignment="1">
      <alignment horizontal="center"/>
    </xf>
    <xf numFmtId="0" fontId="1" fillId="11" borderId="75" xfId="0" applyFont="1" applyFill="1" applyBorder="1" applyAlignment="1">
      <alignment horizontal="center" vertical="top" wrapText="1"/>
    </xf>
    <xf numFmtId="0" fontId="27" fillId="0" borderId="11" xfId="0" applyFont="1" applyBorder="1" applyAlignment="1">
      <alignment horizontal="left" vertical="top" wrapText="1"/>
    </xf>
    <xf numFmtId="0" fontId="10" fillId="13" borderId="3" xfId="0" applyFont="1" applyFill="1" applyBorder="1" applyAlignment="1">
      <alignment horizontal="center" vertical="top" wrapText="1"/>
    </xf>
    <xf numFmtId="0" fontId="10" fillId="13" borderId="31" xfId="0" applyFont="1" applyFill="1" applyBorder="1" applyAlignment="1">
      <alignment horizontal="center" vertical="top" wrapText="1"/>
    </xf>
    <xf numFmtId="0" fontId="10" fillId="11" borderId="3" xfId="0" applyFont="1" applyFill="1" applyBorder="1" applyAlignment="1">
      <alignment horizontal="center" vertical="top" wrapText="1"/>
    </xf>
    <xf numFmtId="0" fontId="10" fillId="11" borderId="31" xfId="0" applyFont="1" applyFill="1" applyBorder="1" applyAlignment="1">
      <alignment horizontal="center" vertical="top" wrapText="1"/>
    </xf>
    <xf numFmtId="0" fontId="10" fillId="12" borderId="3" xfId="0" applyFont="1" applyFill="1" applyBorder="1" applyAlignment="1">
      <alignment horizontal="center" vertical="top" wrapText="1"/>
    </xf>
    <xf numFmtId="0" fontId="10" fillId="12" borderId="31" xfId="0" applyFont="1" applyFill="1" applyBorder="1" applyAlignment="1">
      <alignment horizontal="center" vertical="top" wrapText="1"/>
    </xf>
    <xf numFmtId="0" fontId="10" fillId="13" borderId="75" xfId="0" applyFont="1" applyFill="1" applyBorder="1" applyAlignment="1">
      <alignment horizontal="center" vertical="top" wrapText="1"/>
    </xf>
    <xf numFmtId="0" fontId="10" fillId="8" borderId="3" xfId="0" applyFont="1" applyFill="1" applyBorder="1" applyAlignment="1">
      <alignment horizontal="center" vertical="top" wrapText="1"/>
    </xf>
    <xf numFmtId="0" fontId="10" fillId="11" borderId="75" xfId="0" applyFont="1" applyFill="1" applyBorder="1" applyAlignment="1">
      <alignment horizontal="center" vertical="top" wrapText="1"/>
    </xf>
    <xf numFmtId="0" fontId="26" fillId="0" borderId="67" xfId="0" applyFont="1" applyBorder="1" applyAlignment="1">
      <alignment horizontal="center"/>
    </xf>
    <xf numFmtId="0" fontId="10" fillId="8" borderId="75" xfId="0" applyFont="1" applyFill="1" applyBorder="1" applyAlignment="1">
      <alignment horizontal="center" vertical="top" wrapText="1"/>
    </xf>
    <xf numFmtId="0" fontId="10" fillId="12" borderId="75" xfId="0" applyFont="1" applyFill="1" applyBorder="1" applyAlignment="1">
      <alignment horizontal="center" vertical="top" wrapText="1"/>
    </xf>
    <xf numFmtId="0" fontId="10" fillId="8" borderId="31" xfId="0" applyFont="1" applyFill="1" applyBorder="1" applyAlignment="1">
      <alignment horizontal="center" vertical="top" wrapText="1"/>
    </xf>
    <xf numFmtId="0" fontId="27" fillId="0" borderId="55" xfId="0" applyFont="1" applyBorder="1" applyAlignment="1">
      <alignment horizontal="center"/>
    </xf>
    <xf numFmtId="0" fontId="27" fillId="0" borderId="59" xfId="0" applyFont="1" applyBorder="1" applyAlignment="1">
      <alignment horizontal="center"/>
    </xf>
    <xf numFmtId="0" fontId="27" fillId="0" borderId="72" xfId="0" applyFont="1" applyBorder="1" applyAlignment="1">
      <alignment horizontal="center"/>
    </xf>
    <xf numFmtId="0" fontId="1" fillId="8" borderId="28" xfId="0" applyFont="1" applyFill="1" applyBorder="1" applyAlignment="1">
      <alignment horizontal="center" wrapText="1"/>
    </xf>
    <xf numFmtId="0" fontId="1" fillId="8" borderId="29" xfId="0" applyFont="1" applyFill="1" applyBorder="1" applyAlignment="1">
      <alignment horizontal="center" wrapText="1"/>
    </xf>
    <xf numFmtId="0" fontId="1" fillId="8" borderId="7" xfId="0" applyFont="1" applyFill="1" applyBorder="1" applyAlignment="1">
      <alignment horizontal="center" wrapText="1"/>
    </xf>
    <xf numFmtId="0" fontId="27" fillId="0" borderId="43" xfId="0" applyFont="1" applyBorder="1" applyAlignment="1">
      <alignment horizontal="center" vertical="center"/>
    </xf>
    <xf numFmtId="0" fontId="27" fillId="0" borderId="46" xfId="0" applyFont="1" applyBorder="1" applyAlignment="1">
      <alignment horizontal="center" vertical="center"/>
    </xf>
    <xf numFmtId="0" fontId="27" fillId="0" borderId="2" xfId="0" applyFont="1" applyBorder="1" applyAlignment="1">
      <alignment horizontal="center" vertical="center"/>
    </xf>
    <xf numFmtId="0" fontId="1" fillId="11" borderId="76" xfId="0" applyFont="1" applyFill="1" applyBorder="1" applyAlignment="1">
      <alignment horizontal="center" vertical="top" wrapText="1"/>
    </xf>
    <xf numFmtId="0" fontId="1" fillId="11" borderId="55" xfId="0" applyFont="1" applyFill="1" applyBorder="1" applyAlignment="1">
      <alignment horizontal="center" wrapText="1"/>
    </xf>
    <xf numFmtId="0" fontId="1" fillId="11" borderId="59" xfId="0" applyFont="1" applyFill="1" applyBorder="1" applyAlignment="1">
      <alignment horizontal="center" wrapText="1"/>
    </xf>
    <xf numFmtId="0" fontId="1" fillId="11" borderId="57" xfId="0" applyFont="1" applyFill="1" applyBorder="1" applyAlignment="1">
      <alignment horizontal="center" wrapText="1"/>
    </xf>
    <xf numFmtId="0" fontId="1" fillId="11" borderId="30" xfId="0" applyFont="1" applyFill="1" applyBorder="1" applyAlignment="1">
      <alignment horizontal="center" vertical="top" wrapText="1"/>
    </xf>
    <xf numFmtId="0" fontId="1" fillId="12" borderId="28" xfId="0" applyFont="1" applyFill="1" applyBorder="1" applyAlignment="1">
      <alignment horizontal="center" wrapText="1"/>
    </xf>
    <xf numFmtId="0" fontId="1" fillId="12" borderId="29" xfId="0" applyFont="1" applyFill="1" applyBorder="1" applyAlignment="1">
      <alignment horizontal="center" wrapText="1"/>
    </xf>
    <xf numFmtId="0" fontId="1" fillId="12" borderId="7" xfId="0" applyFont="1" applyFill="1" applyBorder="1" applyAlignment="1">
      <alignment horizontal="center" wrapText="1"/>
    </xf>
    <xf numFmtId="0" fontId="27" fillId="0" borderId="46" xfId="0" applyFont="1" applyBorder="1" applyAlignment="1">
      <alignment horizontal="left" vertical="top" wrapText="1"/>
    </xf>
    <xf numFmtId="0" fontId="1" fillId="13" borderId="25" xfId="0" applyFont="1" applyFill="1" applyBorder="1" applyAlignment="1">
      <alignment horizontal="center" vertical="top" wrapText="1"/>
    </xf>
    <xf numFmtId="0" fontId="1" fillId="8" borderId="18" xfId="0" applyFont="1" applyFill="1" applyBorder="1" applyAlignment="1">
      <alignment horizontal="center" vertical="top" wrapText="1"/>
    </xf>
    <xf numFmtId="0" fontId="1" fillId="8" borderId="13" xfId="0" applyFont="1" applyFill="1" applyBorder="1" applyAlignment="1">
      <alignment horizontal="center" vertical="top" wrapText="1"/>
    </xf>
    <xf numFmtId="0" fontId="1" fillId="13" borderId="55" xfId="0" applyFont="1" applyFill="1" applyBorder="1" applyAlignment="1">
      <alignment horizontal="center" vertical="top" wrapText="1"/>
    </xf>
    <xf numFmtId="0" fontId="1" fillId="13" borderId="59" xfId="0" applyFont="1" applyFill="1" applyBorder="1" applyAlignment="1">
      <alignment horizontal="center" vertical="top" wrapText="1"/>
    </xf>
    <xf numFmtId="0" fontId="1" fillId="13" borderId="57" xfId="0" applyFont="1" applyFill="1" applyBorder="1" applyAlignment="1">
      <alignment horizontal="center" vertical="top" wrapText="1"/>
    </xf>
    <xf numFmtId="0" fontId="1" fillId="13" borderId="40" xfId="0" applyFont="1" applyFill="1" applyBorder="1" applyAlignment="1">
      <alignment horizontal="center" vertical="top" wrapText="1"/>
    </xf>
    <xf numFmtId="0" fontId="1" fillId="13" borderId="20" xfId="0" applyFont="1" applyFill="1" applyBorder="1" applyAlignment="1">
      <alignment horizontal="center" vertical="top" wrapText="1"/>
    </xf>
    <xf numFmtId="0" fontId="1" fillId="13" borderId="13" xfId="0" applyFont="1" applyFill="1" applyBorder="1" applyAlignment="1">
      <alignment horizontal="center" vertical="top" wrapText="1"/>
    </xf>
    <xf numFmtId="0" fontId="1" fillId="12" borderId="32" xfId="0" applyFont="1" applyFill="1" applyBorder="1" applyAlignment="1">
      <alignment horizontal="center" vertical="top" wrapText="1"/>
    </xf>
    <xf numFmtId="0" fontId="1" fillId="11" borderId="20" xfId="0" applyFont="1" applyFill="1" applyBorder="1" applyAlignment="1">
      <alignment horizontal="center" vertical="top" wrapText="1"/>
    </xf>
    <xf numFmtId="0" fontId="1" fillId="11" borderId="13" xfId="0" applyFont="1" applyFill="1" applyBorder="1" applyAlignment="1">
      <alignment horizontal="center" vertical="top" wrapText="1"/>
    </xf>
    <xf numFmtId="0" fontId="1" fillId="12" borderId="18" xfId="0" applyFont="1" applyFill="1" applyBorder="1" applyAlignment="1">
      <alignment horizontal="center" vertical="top" wrapText="1"/>
    </xf>
    <xf numFmtId="0" fontId="1" fillId="12" borderId="13" xfId="0" applyFont="1" applyFill="1" applyBorder="1" applyAlignment="1">
      <alignment horizontal="center" vertical="top" wrapText="1"/>
    </xf>
    <xf numFmtId="0" fontId="1" fillId="11" borderId="28" xfId="0" applyFont="1" applyFill="1" applyBorder="1" applyAlignment="1">
      <alignment horizontal="center" vertical="top" wrapText="1"/>
    </xf>
    <xf numFmtId="0" fontId="1" fillId="11" borderId="11" xfId="0" applyFont="1" applyFill="1" applyBorder="1" applyAlignment="1">
      <alignment horizontal="center" vertical="top" wrapText="1"/>
    </xf>
    <xf numFmtId="0" fontId="1" fillId="13" borderId="28" xfId="0" applyFont="1" applyFill="1" applyBorder="1" applyAlignment="1">
      <alignment horizontal="center" wrapText="1"/>
    </xf>
    <xf numFmtId="0" fontId="1" fillId="13" borderId="29" xfId="0" applyFont="1" applyFill="1" applyBorder="1" applyAlignment="1">
      <alignment horizontal="center" wrapText="1"/>
    </xf>
    <xf numFmtId="0" fontId="1" fillId="13" borderId="7" xfId="0" applyFont="1" applyFill="1" applyBorder="1" applyAlignment="1">
      <alignment horizontal="center" wrapText="1"/>
    </xf>
    <xf numFmtId="0" fontId="1" fillId="13" borderId="36" xfId="0" applyFont="1" applyFill="1" applyBorder="1" applyAlignment="1">
      <alignment horizontal="center" vertical="top" wrapText="1"/>
    </xf>
    <xf numFmtId="0" fontId="26" fillId="0" borderId="0" xfId="0" applyFont="1" applyBorder="1" applyAlignment="1">
      <alignment horizontal="center"/>
    </xf>
    <xf numFmtId="0" fontId="27" fillId="0" borderId="46" xfId="0" applyFont="1" applyBorder="1" applyAlignment="1">
      <alignment horizontal="center"/>
    </xf>
    <xf numFmtId="0" fontId="1" fillId="11" borderId="24" xfId="0" applyFont="1" applyFill="1" applyBorder="1" applyAlignment="1">
      <alignment horizontal="center" vertical="top" wrapText="1"/>
    </xf>
    <xf numFmtId="0" fontId="1" fillId="11" borderId="22" xfId="0" applyFont="1" applyFill="1" applyBorder="1" applyAlignment="1">
      <alignment horizontal="center" vertical="top" wrapText="1"/>
    </xf>
    <xf numFmtId="0" fontId="1" fillId="11" borderId="53" xfId="0" applyFont="1" applyFill="1" applyBorder="1" applyAlignment="1">
      <alignment horizontal="center" vertical="top" wrapText="1"/>
    </xf>
    <xf numFmtId="0" fontId="27" fillId="0" borderId="10" xfId="0" applyFont="1" applyBorder="1" applyAlignment="1">
      <alignment horizontal="left" vertical="top" wrapText="1"/>
    </xf>
    <xf numFmtId="0" fontId="1" fillId="11" borderId="15" xfId="0" applyFont="1" applyFill="1" applyBorder="1" applyAlignment="1">
      <alignment horizontal="center" vertical="top" wrapText="1"/>
    </xf>
    <xf numFmtId="0" fontId="1" fillId="11" borderId="55" xfId="0" applyFont="1" applyFill="1" applyBorder="1" applyAlignment="1">
      <alignment horizontal="center"/>
    </xf>
    <xf numFmtId="0" fontId="1" fillId="11" borderId="59" xfId="0" applyFont="1" applyFill="1" applyBorder="1" applyAlignment="1">
      <alignment horizontal="center"/>
    </xf>
    <xf numFmtId="0" fontId="1" fillId="11" borderId="57" xfId="0" applyFont="1" applyFill="1" applyBorder="1" applyAlignment="1">
      <alignment horizontal="center"/>
    </xf>
    <xf numFmtId="0" fontId="27" fillId="0" borderId="54" xfId="0" applyFont="1" applyBorder="1" applyAlignment="1">
      <alignment horizontal="center"/>
    </xf>
    <xf numFmtId="0" fontId="27" fillId="0" borderId="10" xfId="0" applyFont="1" applyBorder="1" applyAlignment="1">
      <alignment horizontal="center"/>
    </xf>
    <xf numFmtId="0" fontId="27" fillId="0" borderId="5" xfId="0" applyFont="1" applyBorder="1" applyAlignment="1">
      <alignment horizontal="center"/>
    </xf>
    <xf numFmtId="0" fontId="1" fillId="13" borderId="18" xfId="0" applyFont="1" applyFill="1" applyBorder="1" applyAlignment="1">
      <alignment horizontal="center" vertical="top" wrapText="1"/>
    </xf>
    <xf numFmtId="0" fontId="26" fillId="0" borderId="67" xfId="0" applyFont="1" applyBorder="1" applyAlignment="1">
      <alignment horizontal="center" vertical="center"/>
    </xf>
    <xf numFmtId="0" fontId="27" fillId="0" borderId="43" xfId="0" applyFont="1" applyBorder="1" applyAlignment="1">
      <alignment horizontal="center"/>
    </xf>
    <xf numFmtId="0" fontId="27" fillId="0" borderId="2" xfId="0" applyFont="1" applyBorder="1" applyAlignment="1">
      <alignment horizontal="center"/>
    </xf>
    <xf numFmtId="0" fontId="1" fillId="8" borderId="28"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11" borderId="28" xfId="0" applyFont="1" applyFill="1" applyBorder="1" applyAlignment="1">
      <alignment horizontal="center" wrapText="1"/>
    </xf>
    <xf numFmtId="0" fontId="1" fillId="11" borderId="29" xfId="0" applyFont="1" applyFill="1" applyBorder="1" applyAlignment="1">
      <alignment horizontal="center" wrapText="1"/>
    </xf>
    <xf numFmtId="0" fontId="1" fillId="11" borderId="7" xfId="0" applyFont="1" applyFill="1" applyBorder="1" applyAlignment="1">
      <alignment horizontal="center" wrapText="1"/>
    </xf>
    <xf numFmtId="0" fontId="26" fillId="0" borderId="67" xfId="0" applyFont="1" applyBorder="1" applyAlignment="1">
      <alignment horizontal="center" vertical="center" wrapText="1"/>
    </xf>
    <xf numFmtId="0" fontId="27" fillId="0" borderId="46" xfId="0" applyFont="1" applyBorder="1" applyAlignment="1">
      <alignment horizontal="left"/>
    </xf>
    <xf numFmtId="0" fontId="1" fillId="11" borderId="55" xfId="0" applyFont="1" applyFill="1" applyBorder="1" applyAlignment="1">
      <alignment horizontal="center" vertical="center" wrapText="1"/>
    </xf>
    <xf numFmtId="0" fontId="1" fillId="11" borderId="59" xfId="0" applyFont="1" applyFill="1" applyBorder="1" applyAlignment="1">
      <alignment horizontal="center" vertical="center" wrapText="1"/>
    </xf>
    <xf numFmtId="0" fontId="1" fillId="11" borderId="57" xfId="0" applyFont="1" applyFill="1" applyBorder="1" applyAlignment="1">
      <alignment horizontal="center" vertical="center" wrapText="1"/>
    </xf>
    <xf numFmtId="0" fontId="1" fillId="12" borderId="28" xfId="0" applyFont="1" applyFill="1" applyBorder="1" applyAlignment="1">
      <alignment horizontal="center" vertical="center" wrapText="1"/>
    </xf>
    <xf numFmtId="0" fontId="1" fillId="12" borderId="29" xfId="0" applyFont="1" applyFill="1" applyBorder="1" applyAlignment="1">
      <alignment horizontal="center" vertical="center" wrapText="1"/>
    </xf>
    <xf numFmtId="0" fontId="1" fillId="12" borderId="7" xfId="0" applyFont="1" applyFill="1" applyBorder="1" applyAlignment="1">
      <alignment horizontal="center" vertical="center" wrapText="1"/>
    </xf>
    <xf numFmtId="0" fontId="1" fillId="8" borderId="25" xfId="0" applyFont="1" applyFill="1" applyBorder="1" applyAlignment="1">
      <alignment horizontal="center" vertical="top" wrapText="1"/>
    </xf>
    <xf numFmtId="0" fontId="1" fillId="8" borderId="11" xfId="0" applyFont="1" applyFill="1" applyBorder="1" applyAlignment="1">
      <alignment horizontal="center" vertical="top" wrapText="1"/>
    </xf>
    <xf numFmtId="0" fontId="1" fillId="8" borderId="30"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colors>
    <mruColors>
      <color rgb="FFFFFFCC"/>
      <color rgb="FF3333FF"/>
      <color rgb="FFEBF1DE"/>
      <color rgb="FFC5D9F1"/>
      <color rgb="FFFDE9D9"/>
      <color rgb="FFF2DCD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6.xml"/><Relationship Id="rId68" Type="http://schemas.openxmlformats.org/officeDocument/2006/relationships/externalLink" Target="externalLinks/externalLink11.xml"/><Relationship Id="rId76" Type="http://schemas.openxmlformats.org/officeDocument/2006/relationships/externalLink" Target="externalLinks/externalLink19.xml"/><Relationship Id="rId7" Type="http://schemas.openxmlformats.org/officeDocument/2006/relationships/worksheet" Target="worksheets/sheet7.xml"/><Relationship Id="rId71"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externalLink" Target="externalLinks/externalLink9.xml"/><Relationship Id="rId74" Type="http://schemas.openxmlformats.org/officeDocument/2006/relationships/externalLink" Target="externalLinks/externalLink17.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externalLink" Target="externalLinks/externalLink8.xml"/><Relationship Id="rId73" Type="http://schemas.openxmlformats.org/officeDocument/2006/relationships/externalLink" Target="externalLinks/externalLink16.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7.xml"/><Relationship Id="rId69" Type="http://schemas.openxmlformats.org/officeDocument/2006/relationships/externalLink" Target="externalLinks/externalLink12.xml"/><Relationship Id="rId77" Type="http://schemas.openxmlformats.org/officeDocument/2006/relationships/externalLink" Target="externalLinks/externalLink2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5.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67" Type="http://schemas.openxmlformats.org/officeDocument/2006/relationships/externalLink" Target="externalLinks/externalLink10.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 Id="rId70" Type="http://schemas.openxmlformats.org/officeDocument/2006/relationships/externalLink" Target="externalLinks/externalLink13.xml"/><Relationship Id="rId75"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AqPLMarin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AqPLIndoo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AqPLEel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uarter%20three%20report%20Aq%20from%20Andrew%20C%20approve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AqOSA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UARTERLY%20COST%20RECOVERY%20REPORT%20OCT%20-%20DEC%202014JV.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AqCLEel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2_2014\QUARTERLY%20COST%20RECOVERY%20REPORT%20July%20to%20Sept%202014%20C&amp;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AqCLBivalve.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Three\Quarter%20three%20report%20Aq%20from%20Andrew%20C%20approve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AqCLA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2_2014\Final%20Q2%20reports%202014\Q2%20Report%20Aquaculture%20DONE.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2_2014\Quarter%20two%20report%20template%20-%20aquaculture%20AC%20commen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AqPLYa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uarter%20three%20report%20Aq%20from%20Andrew%20C%20approv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AqPLTouri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2_2014\Final%20Q2%20reports%202014\Q2%20Report%20Aquaculture%20PL%20Salmonids%20DON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AqPLSalmonid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AqPLOth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FISH\B-FISH\EXECUTIVE%20SERVICES\COST%20RECOVERY\PROSPECTIVE%20APPROACH\IMPLEMENTATION\Quarterly%20reporting\Quarter%203%202015\Q3%20Reports%20for%20website\Q3%20Report%20AqPLOrnam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Marine"/>
      <sheetName val="Aqua PL Yab Multi"/>
      <sheetName val="Scall PPB"/>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Indoor"/>
      <sheetName val="Aqua PL Yab Multi"/>
      <sheetName val="Scall PPB"/>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Eels"/>
      <sheetName val="Aqua PL Yab Multi"/>
      <sheetName val="Scall PPB"/>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 val="Single page layout all but aqua"/>
      <sheetName val="Single page layout aqu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OS Ab"/>
      <sheetName val="Aqua PL Yab Multi"/>
      <sheetName val="Scall PPB"/>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 val="Single page layout all but aqua"/>
      <sheetName val="Single page layout aqu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CL Eels"/>
      <sheetName val="Aqua PL Yab Multi"/>
      <sheetName val="Scall PPB"/>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qua CL Bi"/>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 val="Single page layout all but aqua"/>
      <sheetName val="Single page layout aqu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CL Ab"/>
      <sheetName val="Aqua PL Yab Multi"/>
      <sheetName val="Scall PPB"/>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OS Ab"/>
      <sheetName val="Aqua CL Other"/>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Yab Multi"/>
      <sheetName val="Aqua PL Yab"/>
      <sheetName val="Scall PPB"/>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Eels"/>
      <sheetName val="Aqua PL Indoor"/>
      <sheetName val="Aqua PL Marine"/>
      <sheetName val="Aqua PL Orn"/>
      <sheetName val="Aqua PL Other"/>
      <sheetName val="Aqua PL Sal"/>
      <sheetName val="Aqua PL Tourism"/>
      <sheetName val="Aqua PL Warm"/>
      <sheetName val="Aqua PL Yab Multi"/>
      <sheetName val="Aqua PL Yab"/>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 val="Single page layout all but aqua"/>
      <sheetName val="Single page layout aqu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Tourism"/>
      <sheetName val="Aqua PL Yab Multi"/>
      <sheetName val="Scall PPB"/>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s"/>
      <sheetName val="Terminology"/>
      <sheetName val="Ab CZ"/>
      <sheetName val="Ab EZ"/>
      <sheetName val="AB WZ"/>
      <sheetName val="Aqua CL Ab"/>
      <sheetName val="Aqua CL Bi"/>
      <sheetName val="Aqua CL Eels"/>
      <sheetName val="Aqua CL Offshore"/>
      <sheetName val="Aqua CL Other"/>
      <sheetName val="Aqua OS Ab"/>
      <sheetName val="Aqua PL Sal"/>
      <sheetName val="Aqua PL Yab Multi"/>
      <sheetName val="Bait Gen"/>
      <sheetName val="Bait Gipps"/>
      <sheetName val="Bait L Tyers"/>
      <sheetName val="Bait Mall"/>
      <sheetName val="Bait PPB Mussel"/>
      <sheetName val="Bait Snowy"/>
      <sheetName val="Bait Syden"/>
      <sheetName val="Corn Inlet"/>
      <sheetName val="Eels"/>
      <sheetName val="Fish Rec Ab"/>
      <sheetName val="Fish Rec Scall"/>
      <sheetName val="Giant Crab"/>
      <sheetName val="Gipp Lakes Mussel Dive"/>
      <sheetName val="Gipp Lakes"/>
      <sheetName val="Ocean"/>
      <sheetName val="Purse S Ocean"/>
      <sheetName val="Purse S PPB"/>
      <sheetName val="RL EZ"/>
      <sheetName val="RL WZ"/>
      <sheetName val="Scall PPB"/>
      <sheetName val="Scall"/>
      <sheetName val="Trawl"/>
      <sheetName val="WP PPB"/>
      <sheetName val="Wras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Sal"/>
      <sheetName val="Aqua PL Yab Multi"/>
      <sheetName val="Scall PPB"/>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Other"/>
      <sheetName val="Aqua PL Yab Multi"/>
      <sheetName val="Scall PPB"/>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ology"/>
      <sheetName val="Aqua PL Orn"/>
      <sheetName val="Aqua PL Yab Multi"/>
      <sheetName val="Scall PPB"/>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showGridLines="0" zoomScaleNormal="100" workbookViewId="0">
      <pane xSplit="1" ySplit="4" topLeftCell="B5" activePane="bottomRight" state="frozen"/>
      <selection pane="topRight" activeCell="B1" sqref="B1"/>
      <selection pane="bottomLeft" activeCell="A5" sqref="A5"/>
      <selection pane="bottomRight" activeCell="D7" sqref="D7"/>
    </sheetView>
  </sheetViews>
  <sheetFormatPr defaultRowHeight="15" x14ac:dyDescent="0.25"/>
  <cols>
    <col min="1" max="1" width="7.42578125" customWidth="1"/>
    <col min="2" max="2" width="14.42578125" customWidth="1"/>
    <col min="3" max="3" width="44.85546875" customWidth="1"/>
    <col min="4" max="4" width="35.28515625" customWidth="1"/>
    <col min="5" max="5" width="13.28515625" customWidth="1"/>
    <col min="6" max="6" width="9" customWidth="1"/>
    <col min="7" max="7" width="11.28515625" customWidth="1"/>
    <col min="8" max="8" width="13.140625" customWidth="1"/>
    <col min="9" max="9" width="42.42578125" customWidth="1"/>
    <col min="10" max="10" width="15.7109375" hidden="1" customWidth="1"/>
    <col min="11" max="11" width="15.42578125" hidden="1" customWidth="1"/>
    <col min="12" max="12" width="14.42578125" hidden="1" customWidth="1"/>
    <col min="13" max="13" width="7" hidden="1" customWidth="1"/>
    <col min="14" max="14" width="8.5703125" hidden="1" customWidth="1"/>
    <col min="15" max="15" width="8.7109375" hidden="1" customWidth="1"/>
    <col min="16" max="16" width="7.7109375" hidden="1" customWidth="1"/>
    <col min="17" max="17" width="3.42578125" hidden="1" customWidth="1"/>
  </cols>
  <sheetData>
    <row r="1" spans="1:17" ht="27" customHeight="1" thickBot="1" x14ac:dyDescent="0.3">
      <c r="A1" s="630" t="s">
        <v>431</v>
      </c>
      <c r="B1" s="630"/>
      <c r="C1" s="630"/>
      <c r="D1" s="630"/>
      <c r="E1" s="117"/>
      <c r="F1" s="117"/>
      <c r="G1" s="117"/>
      <c r="H1" s="117"/>
      <c r="I1" s="94"/>
      <c r="J1" s="10"/>
      <c r="K1" s="10"/>
      <c r="L1" s="10"/>
      <c r="M1" s="641">
        <v>41850</v>
      </c>
      <c r="N1" s="641"/>
      <c r="O1" s="641"/>
      <c r="P1" s="641"/>
      <c r="Q1" s="641"/>
    </row>
    <row r="2" spans="1:17" ht="84" hidden="1" customHeight="1" thickBot="1" x14ac:dyDescent="0.3">
      <c r="A2" s="8"/>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25.5" customHeight="1" thickBot="1" x14ac:dyDescent="0.3">
      <c r="A4" s="2"/>
      <c r="B4" s="653"/>
      <c r="C4" s="653"/>
      <c r="D4" s="651"/>
      <c r="E4" s="649"/>
      <c r="F4" s="144" t="s">
        <v>415</v>
      </c>
      <c r="G4" s="145" t="s">
        <v>407</v>
      </c>
      <c r="H4" s="146" t="s">
        <v>416</v>
      </c>
      <c r="I4" s="649"/>
      <c r="J4" s="3" t="s">
        <v>38</v>
      </c>
      <c r="K4" s="3" t="s">
        <v>39</v>
      </c>
      <c r="L4" s="3" t="s">
        <v>40</v>
      </c>
      <c r="M4" s="4" t="s">
        <v>3</v>
      </c>
      <c r="N4" s="5" t="s">
        <v>4</v>
      </c>
      <c r="O4" s="5" t="s">
        <v>5</v>
      </c>
      <c r="P4" s="5" t="s">
        <v>6</v>
      </c>
      <c r="Q4" s="46" t="s">
        <v>7</v>
      </c>
    </row>
    <row r="5" spans="1:17" ht="94.5" customHeight="1" x14ac:dyDescent="0.25">
      <c r="A5" s="633" t="s">
        <v>9</v>
      </c>
      <c r="B5" s="643" t="s">
        <v>354</v>
      </c>
      <c r="C5" s="631" t="s">
        <v>392</v>
      </c>
      <c r="D5" s="118" t="s">
        <v>319</v>
      </c>
      <c r="E5" s="169" t="s">
        <v>406</v>
      </c>
      <c r="F5" s="287"/>
      <c r="G5" s="287"/>
      <c r="H5" s="287"/>
      <c r="I5" s="238"/>
      <c r="J5" s="128"/>
      <c r="K5" s="30"/>
      <c r="L5" s="30"/>
      <c r="M5" s="639">
        <v>0.64</v>
      </c>
      <c r="N5" s="639">
        <v>170725</v>
      </c>
      <c r="O5" s="639">
        <v>273899</v>
      </c>
      <c r="P5" s="639">
        <v>90</v>
      </c>
      <c r="Q5" s="639">
        <v>246509</v>
      </c>
    </row>
    <row r="6" spans="1:17" ht="74.25" customHeight="1" x14ac:dyDescent="0.25">
      <c r="A6" s="634"/>
      <c r="B6" s="621"/>
      <c r="C6" s="616"/>
      <c r="D6" s="57" t="s">
        <v>320</v>
      </c>
      <c r="E6" s="142" t="s">
        <v>406</v>
      </c>
      <c r="F6" s="288"/>
      <c r="G6" s="288"/>
      <c r="H6" s="288"/>
      <c r="I6" s="206"/>
      <c r="J6" s="105"/>
      <c r="K6" s="27"/>
      <c r="L6" s="27"/>
      <c r="M6" s="646"/>
      <c r="N6" s="646"/>
      <c r="O6" s="646"/>
      <c r="P6" s="646"/>
      <c r="Q6" s="646"/>
    </row>
    <row r="7" spans="1:17" ht="113.25" customHeight="1" x14ac:dyDescent="0.25">
      <c r="A7" s="634"/>
      <c r="B7" s="621"/>
      <c r="C7" s="616"/>
      <c r="D7" s="57" t="s">
        <v>321</v>
      </c>
      <c r="E7" s="142" t="s">
        <v>406</v>
      </c>
      <c r="F7" s="288"/>
      <c r="G7" s="288"/>
      <c r="H7" s="288"/>
      <c r="I7" s="206"/>
      <c r="J7" s="105"/>
      <c r="K7" s="27"/>
      <c r="L7" s="27"/>
      <c r="M7" s="646"/>
      <c r="N7" s="646"/>
      <c r="O7" s="646"/>
      <c r="P7" s="646"/>
      <c r="Q7" s="646"/>
    </row>
    <row r="8" spans="1:17" ht="91.5" customHeight="1" x14ac:dyDescent="0.25">
      <c r="A8" s="634"/>
      <c r="B8" s="621"/>
      <c r="C8" s="616"/>
      <c r="D8" s="57" t="s">
        <v>322</v>
      </c>
      <c r="E8" s="142" t="s">
        <v>406</v>
      </c>
      <c r="F8" s="288"/>
      <c r="G8" s="288"/>
      <c r="H8" s="288"/>
      <c r="I8" s="206"/>
      <c r="J8" s="105"/>
      <c r="K8" s="27"/>
      <c r="L8" s="27"/>
      <c r="M8" s="646"/>
      <c r="N8" s="646"/>
      <c r="O8" s="646"/>
      <c r="P8" s="646"/>
      <c r="Q8" s="646"/>
    </row>
    <row r="9" spans="1:17" ht="84.75" customHeight="1" x14ac:dyDescent="0.25">
      <c r="A9" s="634"/>
      <c r="B9" s="621"/>
      <c r="C9" s="616"/>
      <c r="D9" s="57" t="s">
        <v>323</v>
      </c>
      <c r="E9" s="142" t="s">
        <v>406</v>
      </c>
      <c r="F9" s="288"/>
      <c r="G9" s="288"/>
      <c r="H9" s="288"/>
      <c r="I9" s="206"/>
      <c r="J9" s="105"/>
      <c r="K9" s="27"/>
      <c r="L9" s="27"/>
      <c r="M9" s="646"/>
      <c r="N9" s="646"/>
      <c r="O9" s="646"/>
      <c r="P9" s="646"/>
      <c r="Q9" s="646"/>
    </row>
    <row r="10" spans="1:17" ht="159.75" customHeight="1" x14ac:dyDescent="0.25">
      <c r="A10" s="634"/>
      <c r="B10" s="638"/>
      <c r="C10" s="632"/>
      <c r="D10" s="57" t="s">
        <v>30</v>
      </c>
      <c r="E10" s="142" t="s">
        <v>406</v>
      </c>
      <c r="F10" s="288"/>
      <c r="G10" s="288"/>
      <c r="H10" s="288"/>
      <c r="I10" s="206"/>
      <c r="J10" s="105"/>
      <c r="K10" s="27"/>
      <c r="L10" s="27"/>
      <c r="M10" s="640"/>
      <c r="N10" s="640"/>
      <c r="O10" s="640"/>
      <c r="P10" s="640"/>
      <c r="Q10" s="640"/>
    </row>
    <row r="11" spans="1:17" ht="105.75" customHeight="1" thickBot="1" x14ac:dyDescent="0.3">
      <c r="A11" s="635"/>
      <c r="B11" s="268" t="s">
        <v>184</v>
      </c>
      <c r="C11" s="235" t="s">
        <v>31</v>
      </c>
      <c r="D11" s="214" t="s">
        <v>30</v>
      </c>
      <c r="E11" s="170" t="s">
        <v>406</v>
      </c>
      <c r="F11" s="289"/>
      <c r="G11" s="289"/>
      <c r="H11" s="289"/>
      <c r="I11" s="213"/>
      <c r="J11" s="105"/>
      <c r="K11" s="27"/>
      <c r="L11" s="27"/>
      <c r="M11" s="44">
        <v>0.02</v>
      </c>
      <c r="N11" s="44">
        <v>1090</v>
      </c>
      <c r="O11" s="44">
        <v>4310</v>
      </c>
      <c r="P11" s="44">
        <v>90</v>
      </c>
      <c r="Q11" s="44">
        <v>3879</v>
      </c>
    </row>
    <row r="12" spans="1:17" ht="164.25" customHeight="1" thickBot="1" x14ac:dyDescent="0.3">
      <c r="A12" s="283" t="s">
        <v>12</v>
      </c>
      <c r="B12" s="244" t="s">
        <v>32</v>
      </c>
      <c r="C12" s="244" t="s">
        <v>150</v>
      </c>
      <c r="D12" s="244" t="s">
        <v>33</v>
      </c>
      <c r="E12" s="167" t="s">
        <v>406</v>
      </c>
      <c r="F12" s="245"/>
      <c r="G12" s="245"/>
      <c r="H12" s="245"/>
      <c r="I12" s="246"/>
      <c r="J12" s="105"/>
      <c r="K12" s="27"/>
      <c r="L12" s="27"/>
      <c r="M12" s="27">
        <v>0.65980000000000005</v>
      </c>
      <c r="N12" s="27" t="s">
        <v>34</v>
      </c>
      <c r="O12" s="27">
        <v>112647</v>
      </c>
      <c r="P12" s="27">
        <v>100</v>
      </c>
      <c r="Q12" s="27">
        <v>112647</v>
      </c>
    </row>
    <row r="13" spans="1:17" ht="75" customHeight="1" x14ac:dyDescent="0.25">
      <c r="A13" s="636" t="s">
        <v>13</v>
      </c>
      <c r="B13" s="621" t="s">
        <v>14</v>
      </c>
      <c r="C13" s="616" t="s">
        <v>393</v>
      </c>
      <c r="D13" s="115" t="s">
        <v>186</v>
      </c>
      <c r="E13" s="165" t="s">
        <v>406</v>
      </c>
      <c r="F13" s="291"/>
      <c r="G13" s="291"/>
      <c r="H13" s="291"/>
      <c r="I13" s="262"/>
      <c r="J13" s="105"/>
      <c r="K13" s="27"/>
      <c r="L13" s="27"/>
      <c r="M13" s="644">
        <v>0.08</v>
      </c>
      <c r="N13" s="644">
        <v>2020</v>
      </c>
      <c r="O13" s="644">
        <v>13678</v>
      </c>
      <c r="P13" s="644">
        <v>90</v>
      </c>
      <c r="Q13" s="644">
        <v>12310</v>
      </c>
    </row>
    <row r="14" spans="1:17" ht="45.75" customHeight="1" x14ac:dyDescent="0.25">
      <c r="A14" s="636"/>
      <c r="B14" s="621"/>
      <c r="C14" s="616"/>
      <c r="D14" s="78" t="s">
        <v>187</v>
      </c>
      <c r="E14" s="142" t="s">
        <v>406</v>
      </c>
      <c r="F14" s="288"/>
      <c r="G14" s="288"/>
      <c r="H14" s="288"/>
      <c r="I14" s="266"/>
      <c r="J14" s="105"/>
      <c r="K14" s="27"/>
      <c r="L14" s="27"/>
      <c r="M14" s="647"/>
      <c r="N14" s="647"/>
      <c r="O14" s="647"/>
      <c r="P14" s="647"/>
      <c r="Q14" s="647"/>
    </row>
    <row r="15" spans="1:17" ht="45" customHeight="1" x14ac:dyDescent="0.25">
      <c r="A15" s="636"/>
      <c r="B15" s="621"/>
      <c r="C15" s="616"/>
      <c r="D15" s="57" t="s">
        <v>164</v>
      </c>
      <c r="E15" s="142" t="s">
        <v>406</v>
      </c>
      <c r="F15" s="288"/>
      <c r="G15" s="288"/>
      <c r="H15" s="288"/>
      <c r="I15" s="266"/>
      <c r="J15" s="105"/>
      <c r="K15" s="27"/>
      <c r="L15" s="27"/>
      <c r="M15" s="647"/>
      <c r="N15" s="647"/>
      <c r="O15" s="647"/>
      <c r="P15" s="647"/>
      <c r="Q15" s="647"/>
    </row>
    <row r="16" spans="1:17" ht="44.25" customHeight="1" x14ac:dyDescent="0.25">
      <c r="A16" s="636"/>
      <c r="B16" s="621"/>
      <c r="C16" s="616"/>
      <c r="D16" s="57" t="s">
        <v>182</v>
      </c>
      <c r="E16" s="142" t="s">
        <v>406</v>
      </c>
      <c r="F16" s="288"/>
      <c r="G16" s="288"/>
      <c r="H16" s="288"/>
      <c r="I16" s="266"/>
      <c r="J16" s="105"/>
      <c r="K16" s="27"/>
      <c r="L16" s="27"/>
      <c r="M16" s="647"/>
      <c r="N16" s="647"/>
      <c r="O16" s="647"/>
      <c r="P16" s="647"/>
      <c r="Q16" s="647"/>
    </row>
    <row r="17" spans="1:17" ht="46.5" customHeight="1" x14ac:dyDescent="0.25">
      <c r="A17" s="636"/>
      <c r="B17" s="621"/>
      <c r="C17" s="616"/>
      <c r="D17" s="57" t="s">
        <v>161</v>
      </c>
      <c r="E17" s="142" t="s">
        <v>406</v>
      </c>
      <c r="F17" s="288"/>
      <c r="G17" s="288"/>
      <c r="H17" s="288"/>
      <c r="I17" s="266"/>
      <c r="J17" s="105"/>
      <c r="K17" s="27"/>
      <c r="L17" s="27"/>
      <c r="M17" s="647"/>
      <c r="N17" s="647"/>
      <c r="O17" s="647"/>
      <c r="P17" s="647"/>
      <c r="Q17" s="647"/>
    </row>
    <row r="18" spans="1:17" ht="66" customHeight="1" x14ac:dyDescent="0.25">
      <c r="A18" s="636"/>
      <c r="B18" s="638"/>
      <c r="C18" s="632"/>
      <c r="D18" s="78" t="s">
        <v>185</v>
      </c>
      <c r="E18" s="142" t="s">
        <v>406</v>
      </c>
      <c r="F18" s="189"/>
      <c r="G18" s="189"/>
      <c r="H18" s="189"/>
      <c r="I18" s="266"/>
      <c r="J18" s="105"/>
      <c r="K18" s="27"/>
      <c r="L18" s="27"/>
      <c r="M18" s="645"/>
      <c r="N18" s="645"/>
      <c r="O18" s="645"/>
      <c r="P18" s="645"/>
      <c r="Q18" s="645"/>
    </row>
    <row r="19" spans="1:17" ht="47.25" customHeight="1" x14ac:dyDescent="0.25">
      <c r="A19" s="636"/>
      <c r="B19" s="620" t="s">
        <v>35</v>
      </c>
      <c r="C19" s="623" t="s">
        <v>394</v>
      </c>
      <c r="D19" s="57" t="s">
        <v>191</v>
      </c>
      <c r="E19" s="142" t="s">
        <v>406</v>
      </c>
      <c r="F19" s="138"/>
      <c r="G19" s="138"/>
      <c r="H19" s="138"/>
      <c r="I19" s="206"/>
      <c r="J19" s="105"/>
      <c r="K19" s="27"/>
      <c r="L19" s="27"/>
      <c r="M19" s="644">
        <v>0.18</v>
      </c>
      <c r="N19" s="644">
        <v>4467</v>
      </c>
      <c r="O19" s="644">
        <v>30255</v>
      </c>
      <c r="P19" s="644">
        <v>90</v>
      </c>
      <c r="Q19" s="644">
        <v>27230</v>
      </c>
    </row>
    <row r="20" spans="1:17" ht="45.75" customHeight="1" x14ac:dyDescent="0.25">
      <c r="A20" s="636"/>
      <c r="B20" s="621"/>
      <c r="C20" s="616"/>
      <c r="D20" s="57" t="s">
        <v>190</v>
      </c>
      <c r="E20" s="142" t="s">
        <v>406</v>
      </c>
      <c r="F20" s="138"/>
      <c r="G20" s="138"/>
      <c r="H20" s="138"/>
      <c r="I20" s="216"/>
      <c r="J20" s="105"/>
      <c r="K20" s="27"/>
      <c r="L20" s="27"/>
      <c r="M20" s="647"/>
      <c r="N20" s="647"/>
      <c r="O20" s="647"/>
      <c r="P20" s="647"/>
      <c r="Q20" s="647"/>
    </row>
    <row r="21" spans="1:17" ht="88.5" customHeight="1" x14ac:dyDescent="0.25">
      <c r="A21" s="636"/>
      <c r="B21" s="621"/>
      <c r="C21" s="616"/>
      <c r="D21" s="78" t="s">
        <v>189</v>
      </c>
      <c r="E21" s="142" t="s">
        <v>406</v>
      </c>
      <c r="F21" s="178"/>
      <c r="G21" s="178"/>
      <c r="H21" s="178"/>
      <c r="I21" s="265"/>
      <c r="J21" s="105"/>
      <c r="K21" s="27"/>
      <c r="L21" s="27"/>
      <c r="M21" s="647"/>
      <c r="N21" s="647"/>
      <c r="O21" s="647"/>
      <c r="P21" s="647"/>
      <c r="Q21" s="647"/>
    </row>
    <row r="22" spans="1:17" ht="182.25" customHeight="1" thickBot="1" x14ac:dyDescent="0.3">
      <c r="A22" s="637"/>
      <c r="B22" s="622"/>
      <c r="C22" s="617"/>
      <c r="D22" s="214" t="s">
        <v>188</v>
      </c>
      <c r="E22" s="170" t="s">
        <v>406</v>
      </c>
      <c r="F22" s="220"/>
      <c r="G22" s="220"/>
      <c r="H22" s="220"/>
      <c r="I22" s="267"/>
      <c r="J22" s="105"/>
      <c r="K22" s="27"/>
      <c r="L22" s="27"/>
      <c r="M22" s="645"/>
      <c r="N22" s="645"/>
      <c r="O22" s="645"/>
      <c r="P22" s="645"/>
      <c r="Q22" s="645"/>
    </row>
    <row r="23" spans="1:17" ht="43.5" customHeight="1" x14ac:dyDescent="0.25">
      <c r="A23" s="624" t="s">
        <v>18</v>
      </c>
      <c r="B23" s="643" t="s">
        <v>16</v>
      </c>
      <c r="C23" s="631" t="s">
        <v>87</v>
      </c>
      <c r="D23" s="118" t="s">
        <v>175</v>
      </c>
      <c r="E23" s="169" t="s">
        <v>406</v>
      </c>
      <c r="F23" s="184"/>
      <c r="G23" s="184"/>
      <c r="H23" s="184"/>
      <c r="I23" s="264"/>
      <c r="J23" s="105"/>
      <c r="K23" s="27"/>
      <c r="L23" s="27"/>
      <c r="M23" s="28"/>
      <c r="N23" s="29"/>
      <c r="O23" s="29"/>
      <c r="P23" s="28"/>
      <c r="Q23" s="29"/>
    </row>
    <row r="24" spans="1:17" ht="33.75" customHeight="1" x14ac:dyDescent="0.25">
      <c r="A24" s="625"/>
      <c r="B24" s="638"/>
      <c r="C24" s="632"/>
      <c r="D24" s="57" t="s">
        <v>153</v>
      </c>
      <c r="E24" s="142" t="s">
        <v>406</v>
      </c>
      <c r="F24" s="138"/>
      <c r="G24" s="138"/>
      <c r="H24" s="138"/>
      <c r="I24" s="265"/>
      <c r="J24" s="105"/>
      <c r="K24" s="27"/>
      <c r="L24" s="27"/>
      <c r="M24" s="35"/>
      <c r="N24" s="36"/>
      <c r="O24" s="36"/>
      <c r="P24" s="35"/>
      <c r="Q24" s="36"/>
    </row>
    <row r="25" spans="1:17" ht="32.25" customHeight="1" x14ac:dyDescent="0.25">
      <c r="A25" s="625"/>
      <c r="B25" s="620" t="s">
        <v>37</v>
      </c>
      <c r="C25" s="623" t="s">
        <v>355</v>
      </c>
      <c r="D25" s="79" t="s">
        <v>330</v>
      </c>
      <c r="E25" s="142" t="s">
        <v>406</v>
      </c>
      <c r="F25" s="179"/>
      <c r="G25" s="179"/>
      <c r="H25" s="179"/>
      <c r="I25" s="206"/>
      <c r="J25" s="105"/>
      <c r="K25" s="27"/>
      <c r="L25" s="27"/>
      <c r="M25" s="644">
        <v>0.37</v>
      </c>
      <c r="N25" s="644">
        <v>1009</v>
      </c>
      <c r="O25" s="644">
        <v>48444</v>
      </c>
      <c r="P25" s="644">
        <v>100</v>
      </c>
      <c r="Q25" s="644">
        <v>48444</v>
      </c>
    </row>
    <row r="26" spans="1:17" ht="43.5" customHeight="1" x14ac:dyDescent="0.25">
      <c r="A26" s="625"/>
      <c r="B26" s="621"/>
      <c r="C26" s="616"/>
      <c r="D26" s="57" t="s">
        <v>174</v>
      </c>
      <c r="E26" s="142" t="s">
        <v>406</v>
      </c>
      <c r="F26" s="138"/>
      <c r="G26" s="138"/>
      <c r="H26" s="138"/>
      <c r="I26" s="206"/>
      <c r="J26" s="105"/>
      <c r="K26" s="27"/>
      <c r="L26" s="27"/>
      <c r="M26" s="647"/>
      <c r="N26" s="647"/>
      <c r="O26" s="647"/>
      <c r="P26" s="647"/>
      <c r="Q26" s="647"/>
    </row>
    <row r="27" spans="1:17" ht="47.25" customHeight="1" x14ac:dyDescent="0.25">
      <c r="A27" s="625"/>
      <c r="B27" s="621"/>
      <c r="C27" s="616"/>
      <c r="D27" s="57" t="s">
        <v>173</v>
      </c>
      <c r="E27" s="142" t="s">
        <v>406</v>
      </c>
      <c r="F27" s="138"/>
      <c r="G27" s="138"/>
      <c r="H27" s="138"/>
      <c r="I27" s="206"/>
      <c r="J27" s="105"/>
      <c r="K27" s="27"/>
      <c r="L27" s="27"/>
      <c r="M27" s="647"/>
      <c r="N27" s="647"/>
      <c r="O27" s="647"/>
      <c r="P27" s="647"/>
      <c r="Q27" s="647"/>
    </row>
    <row r="28" spans="1:17" ht="60.75" customHeight="1" x14ac:dyDescent="0.25">
      <c r="A28" s="625"/>
      <c r="B28" s="621"/>
      <c r="C28" s="616"/>
      <c r="D28" s="57" t="s">
        <v>172</v>
      </c>
      <c r="E28" s="142" t="s">
        <v>406</v>
      </c>
      <c r="F28" s="138"/>
      <c r="G28" s="138"/>
      <c r="H28" s="138"/>
      <c r="I28" s="206"/>
      <c r="J28" s="105"/>
      <c r="K28" s="27"/>
      <c r="L28" s="27"/>
      <c r="M28" s="647"/>
      <c r="N28" s="647"/>
      <c r="O28" s="647"/>
      <c r="P28" s="647"/>
      <c r="Q28" s="647"/>
    </row>
    <row r="29" spans="1:17" ht="76.5" customHeight="1" x14ac:dyDescent="0.25">
      <c r="A29" s="625"/>
      <c r="B29" s="621"/>
      <c r="C29" s="616"/>
      <c r="D29" s="57" t="s">
        <v>171</v>
      </c>
      <c r="E29" s="142" t="s">
        <v>406</v>
      </c>
      <c r="F29" s="138"/>
      <c r="G29" s="138"/>
      <c r="H29" s="138"/>
      <c r="I29" s="206"/>
      <c r="J29" s="105"/>
      <c r="K29" s="27"/>
      <c r="L29" s="27"/>
      <c r="M29" s="647"/>
      <c r="N29" s="647"/>
      <c r="O29" s="647"/>
      <c r="P29" s="647"/>
      <c r="Q29" s="647"/>
    </row>
    <row r="30" spans="1:17" ht="75" customHeight="1" x14ac:dyDescent="0.25">
      <c r="A30" s="625"/>
      <c r="B30" s="621"/>
      <c r="C30" s="616"/>
      <c r="D30" s="57" t="s">
        <v>170</v>
      </c>
      <c r="E30" s="142" t="s">
        <v>406</v>
      </c>
      <c r="F30" s="138"/>
      <c r="G30" s="138"/>
      <c r="H30" s="138"/>
      <c r="I30" s="206"/>
      <c r="J30" s="105"/>
      <c r="K30" s="27"/>
      <c r="L30" s="27"/>
      <c r="M30" s="647"/>
      <c r="N30" s="647"/>
      <c r="O30" s="647"/>
      <c r="P30" s="647"/>
      <c r="Q30" s="647"/>
    </row>
    <row r="31" spans="1:17" ht="64.5" customHeight="1" x14ac:dyDescent="0.25">
      <c r="A31" s="625"/>
      <c r="B31" s="621"/>
      <c r="C31" s="616"/>
      <c r="D31" s="57" t="s">
        <v>169</v>
      </c>
      <c r="E31" s="142" t="s">
        <v>406</v>
      </c>
      <c r="F31" s="138"/>
      <c r="G31" s="138"/>
      <c r="H31" s="138"/>
      <c r="I31" s="206"/>
      <c r="J31" s="105"/>
      <c r="K31" s="27"/>
      <c r="L31" s="27"/>
      <c r="M31" s="647"/>
      <c r="N31" s="647"/>
      <c r="O31" s="647"/>
      <c r="P31" s="647"/>
      <c r="Q31" s="647"/>
    </row>
    <row r="32" spans="1:17" ht="75.75" customHeight="1" x14ac:dyDescent="0.25">
      <c r="A32" s="625"/>
      <c r="B32" s="621"/>
      <c r="C32" s="616"/>
      <c r="D32" s="57" t="s">
        <v>168</v>
      </c>
      <c r="E32" s="142" t="s">
        <v>406</v>
      </c>
      <c r="F32" s="138"/>
      <c r="G32" s="138"/>
      <c r="H32" s="138"/>
      <c r="I32" s="216"/>
      <c r="J32" s="105"/>
      <c r="K32" s="27"/>
      <c r="L32" s="27"/>
      <c r="M32" s="647"/>
      <c r="N32" s="647"/>
      <c r="O32" s="647"/>
      <c r="P32" s="647"/>
      <c r="Q32" s="647"/>
    </row>
    <row r="33" spans="1:17" ht="75.75" customHeight="1" x14ac:dyDescent="0.25">
      <c r="A33" s="625"/>
      <c r="B33" s="621"/>
      <c r="C33" s="616"/>
      <c r="D33" s="57" t="s">
        <v>167</v>
      </c>
      <c r="E33" s="142" t="s">
        <v>406</v>
      </c>
      <c r="F33" s="138"/>
      <c r="G33" s="138"/>
      <c r="H33" s="138"/>
      <c r="I33" s="206"/>
      <c r="J33" s="105"/>
      <c r="K33" s="27"/>
      <c r="L33" s="27"/>
      <c r="M33" s="647"/>
      <c r="N33" s="647"/>
      <c r="O33" s="647"/>
      <c r="P33" s="647"/>
      <c r="Q33" s="647"/>
    </row>
    <row r="34" spans="1:17" ht="74.25" customHeight="1" x14ac:dyDescent="0.25">
      <c r="A34" s="625"/>
      <c r="B34" s="621"/>
      <c r="C34" s="616"/>
      <c r="D34" s="57" t="s">
        <v>183</v>
      </c>
      <c r="E34" s="142" t="s">
        <v>406</v>
      </c>
      <c r="F34" s="138"/>
      <c r="G34" s="138"/>
      <c r="H34" s="138"/>
      <c r="I34" s="206"/>
      <c r="J34" s="105"/>
      <c r="K34" s="27"/>
      <c r="L34" s="27"/>
      <c r="M34" s="647"/>
      <c r="N34" s="647"/>
      <c r="O34" s="647"/>
      <c r="P34" s="647"/>
      <c r="Q34" s="647"/>
    </row>
    <row r="35" spans="1:17" ht="92.25" customHeight="1" thickBot="1" x14ac:dyDescent="0.3">
      <c r="A35" s="626"/>
      <c r="B35" s="622"/>
      <c r="C35" s="617"/>
      <c r="D35" s="214" t="s">
        <v>165</v>
      </c>
      <c r="E35" s="170" t="s">
        <v>406</v>
      </c>
      <c r="F35" s="220"/>
      <c r="G35" s="220"/>
      <c r="H35" s="220"/>
      <c r="I35" s="213"/>
      <c r="J35" s="105"/>
      <c r="K35" s="27"/>
      <c r="L35" s="27"/>
      <c r="M35" s="645"/>
      <c r="N35" s="645"/>
      <c r="O35" s="645"/>
      <c r="P35" s="645"/>
      <c r="Q35" s="645"/>
    </row>
    <row r="36" spans="1:17" ht="49.5" customHeight="1" x14ac:dyDescent="0.25">
      <c r="A36" s="618" t="s">
        <v>20</v>
      </c>
      <c r="B36" s="643" t="s">
        <v>21</v>
      </c>
      <c r="C36" s="631" t="s">
        <v>22</v>
      </c>
      <c r="D36" s="77" t="s">
        <v>151</v>
      </c>
      <c r="E36" s="169" t="s">
        <v>407</v>
      </c>
      <c r="F36" s="311"/>
      <c r="G36" s="311"/>
      <c r="H36" s="311"/>
      <c r="I36" s="205"/>
      <c r="J36" s="105"/>
      <c r="K36" s="27"/>
      <c r="L36" s="27"/>
      <c r="M36" s="639">
        <v>0</v>
      </c>
      <c r="N36" s="639">
        <v>780</v>
      </c>
      <c r="O36" s="639">
        <v>780</v>
      </c>
      <c r="P36" s="639">
        <v>100</v>
      </c>
      <c r="Q36" s="644">
        <v>780</v>
      </c>
    </row>
    <row r="37" spans="1:17" ht="42.75" customHeight="1" thickBot="1" x14ac:dyDescent="0.3">
      <c r="A37" s="619"/>
      <c r="B37" s="638"/>
      <c r="C37" s="632"/>
      <c r="D37" s="57" t="s">
        <v>356</v>
      </c>
      <c r="E37" s="142" t="s">
        <v>408</v>
      </c>
      <c r="F37" s="312"/>
      <c r="G37" s="312"/>
      <c r="H37" s="312"/>
      <c r="I37" s="206"/>
      <c r="J37" s="297"/>
      <c r="K37" s="296"/>
      <c r="L37" s="296"/>
      <c r="M37" s="640"/>
      <c r="N37" s="640"/>
      <c r="O37" s="640"/>
      <c r="P37" s="640"/>
      <c r="Q37" s="645"/>
    </row>
    <row r="38" spans="1:17" s="306" customFormat="1" ht="42.75" customHeight="1" x14ac:dyDescent="0.25">
      <c r="A38" s="301"/>
      <c r="B38" s="302"/>
      <c r="C38" s="302"/>
      <c r="D38" s="302"/>
      <c r="E38" s="303"/>
      <c r="F38" s="302"/>
      <c r="G38" s="302"/>
      <c r="H38" s="302"/>
      <c r="I38" s="302"/>
      <c r="J38" s="304"/>
      <c r="K38" s="304"/>
      <c r="L38" s="304"/>
      <c r="M38" s="305"/>
      <c r="N38" s="305"/>
      <c r="O38" s="305"/>
      <c r="P38" s="305"/>
      <c r="Q38" s="304"/>
    </row>
    <row r="39" spans="1:17" ht="18" customHeight="1" thickBot="1" x14ac:dyDescent="0.3">
      <c r="B39" s="1"/>
      <c r="C39" s="1"/>
      <c r="D39" s="1"/>
      <c r="E39" s="612" t="s">
        <v>422</v>
      </c>
      <c r="F39" s="612"/>
      <c r="G39" s="1"/>
      <c r="H39" s="1"/>
      <c r="I39" s="1"/>
      <c r="J39" s="1"/>
      <c r="K39" s="1"/>
      <c r="L39" s="1"/>
      <c r="M39" s="1"/>
      <c r="N39" s="1"/>
      <c r="O39" s="1"/>
      <c r="P39" s="1"/>
      <c r="Q39" s="1"/>
    </row>
    <row r="40" spans="1:17" ht="315.75" customHeight="1" thickBot="1" x14ac:dyDescent="0.3">
      <c r="B40" s="49"/>
      <c r="C40" s="49"/>
      <c r="D40" s="317" t="s">
        <v>421</v>
      </c>
      <c r="E40" s="322" t="s">
        <v>423</v>
      </c>
      <c r="F40" s="322" t="s">
        <v>424</v>
      </c>
      <c r="I40" s="1"/>
      <c r="J40" s="1"/>
      <c r="K40" s="1"/>
      <c r="L40" s="1"/>
      <c r="M40" s="1"/>
      <c r="N40" s="1"/>
      <c r="O40" s="1"/>
      <c r="P40" s="1"/>
      <c r="Q40" s="1"/>
    </row>
    <row r="41" spans="1:17" ht="15" customHeight="1" x14ac:dyDescent="0.25">
      <c r="B41" s="627" t="s">
        <v>419</v>
      </c>
      <c r="C41" s="313" t="s">
        <v>397</v>
      </c>
      <c r="D41" s="318">
        <v>0</v>
      </c>
      <c r="E41" s="323">
        <v>308</v>
      </c>
      <c r="F41" s="323">
        <v>85</v>
      </c>
      <c r="G41" s="613" t="s">
        <v>425</v>
      </c>
      <c r="H41" s="614"/>
      <c r="I41" s="614"/>
      <c r="J41" s="1"/>
      <c r="K41" s="1"/>
      <c r="L41" s="1"/>
      <c r="M41" s="1"/>
      <c r="N41" s="1"/>
      <c r="O41" s="1"/>
      <c r="P41" s="1"/>
      <c r="Q41" s="1"/>
    </row>
    <row r="42" spans="1:17" ht="15.75" customHeight="1" x14ac:dyDescent="0.25">
      <c r="B42" s="628"/>
      <c r="C42" s="314" t="s">
        <v>398</v>
      </c>
      <c r="D42" s="319">
        <v>0</v>
      </c>
      <c r="E42" s="323">
        <v>125</v>
      </c>
      <c r="F42" s="323">
        <v>125</v>
      </c>
      <c r="G42" s="615" t="s">
        <v>426</v>
      </c>
      <c r="H42" s="615"/>
      <c r="I42" s="615"/>
      <c r="J42" s="1"/>
      <c r="K42" s="1"/>
      <c r="L42" s="1"/>
      <c r="M42" s="1"/>
      <c r="N42" s="1"/>
      <c r="O42" s="1"/>
      <c r="P42" s="1"/>
      <c r="Q42" s="1"/>
    </row>
    <row r="43" spans="1:17" x14ac:dyDescent="0.25">
      <c r="B43" s="628"/>
      <c r="C43" s="315" t="s">
        <v>28</v>
      </c>
      <c r="D43" s="320">
        <v>173</v>
      </c>
      <c r="E43" s="323">
        <v>45</v>
      </c>
      <c r="F43" s="323">
        <v>45</v>
      </c>
      <c r="I43" s="1"/>
      <c r="J43" s="1"/>
      <c r="K43" s="1"/>
      <c r="L43" s="1"/>
      <c r="M43" s="1"/>
      <c r="N43" s="1"/>
      <c r="O43" s="1"/>
      <c r="P43" s="1"/>
      <c r="Q43" s="1"/>
    </row>
    <row r="44" spans="1:17" ht="15" customHeight="1" x14ac:dyDescent="0.25">
      <c r="B44" s="628"/>
      <c r="C44" s="315" t="s">
        <v>420</v>
      </c>
      <c r="D44" s="320">
        <v>0</v>
      </c>
      <c r="E44" s="323">
        <v>28.34</v>
      </c>
      <c r="F44" s="323">
        <v>28.34</v>
      </c>
      <c r="I44" s="1"/>
      <c r="J44" s="1"/>
      <c r="K44" s="1"/>
      <c r="L44" s="1"/>
      <c r="M44" s="1"/>
      <c r="N44" s="1"/>
      <c r="O44" s="1"/>
      <c r="P44" s="1"/>
      <c r="Q44" s="1"/>
    </row>
    <row r="45" spans="1:17" ht="15.75" thickBot="1" x14ac:dyDescent="0.3">
      <c r="B45" s="629"/>
      <c r="C45" s="316" t="s">
        <v>418</v>
      </c>
      <c r="D45" s="321">
        <f>SUM(D41:D44)</f>
        <v>173</v>
      </c>
      <c r="E45" s="324">
        <f>SUM(E41:E44)</f>
        <v>506.34</v>
      </c>
      <c r="F45" s="324">
        <f>SUM(F41:F44)</f>
        <v>283.33999999999997</v>
      </c>
      <c r="I45" s="1"/>
      <c r="J45" s="1"/>
      <c r="K45" s="1"/>
      <c r="L45" s="1"/>
      <c r="M45" s="1"/>
      <c r="N45" s="1"/>
      <c r="O45" s="1"/>
      <c r="P45" s="1"/>
      <c r="Q45" s="1"/>
    </row>
    <row r="46" spans="1:17" x14ac:dyDescent="0.25">
      <c r="B46" s="1"/>
      <c r="C46" s="1"/>
      <c r="D46" s="1"/>
      <c r="E46" s="1"/>
      <c r="F46" s="1"/>
      <c r="G46" s="1"/>
      <c r="H46" s="1"/>
      <c r="I46" s="1"/>
      <c r="J46" s="1"/>
      <c r="K46" s="1"/>
      <c r="L46" s="1"/>
      <c r="M46" s="1"/>
      <c r="N46" s="1"/>
      <c r="O46" s="1"/>
      <c r="P46" s="1"/>
      <c r="Q46" s="1"/>
    </row>
    <row r="47" spans="1:17" x14ac:dyDescent="0.25">
      <c r="B47" s="1"/>
      <c r="C47" s="1"/>
      <c r="D47" s="1"/>
      <c r="E47" s="1"/>
      <c r="F47" s="1"/>
      <c r="G47" s="1"/>
      <c r="H47" s="1"/>
      <c r="I47" s="1"/>
      <c r="J47" s="1"/>
      <c r="K47" s="1"/>
      <c r="L47" s="1"/>
      <c r="M47" s="1"/>
      <c r="N47" s="1"/>
      <c r="O47" s="1"/>
      <c r="P47" s="1"/>
      <c r="Q47" s="1"/>
    </row>
    <row r="48" spans="1: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C50" s="1"/>
      <c r="D50" s="1"/>
      <c r="E50" s="1"/>
      <c r="F50" s="1"/>
      <c r="G50" s="1"/>
      <c r="H50" s="1"/>
      <c r="I50" s="1"/>
      <c r="J50" s="1"/>
      <c r="K50" s="1"/>
      <c r="L50" s="1"/>
      <c r="M50" s="1"/>
      <c r="N50" s="1"/>
      <c r="O50" s="1"/>
      <c r="P50" s="1"/>
      <c r="Q50" s="1"/>
    </row>
    <row r="51" spans="2:17" x14ac:dyDescent="0.25">
      <c r="B51" s="1"/>
      <c r="C51" s="1"/>
      <c r="D51" s="1"/>
      <c r="E51" s="1"/>
      <c r="F51" s="1"/>
      <c r="G51" s="1"/>
      <c r="H51" s="1"/>
      <c r="I51" s="1"/>
      <c r="J51" s="1"/>
      <c r="K51" s="1"/>
      <c r="L51" s="1"/>
      <c r="M51" s="1"/>
      <c r="N51" s="1"/>
      <c r="O51" s="1"/>
      <c r="P51" s="1"/>
      <c r="Q51" s="1"/>
    </row>
    <row r="52" spans="2:17" x14ac:dyDescent="0.25">
      <c r="B52" s="1"/>
      <c r="C52" s="1"/>
      <c r="D52" s="1"/>
      <c r="E52" s="1"/>
      <c r="F52" s="1"/>
      <c r="G52" s="1"/>
      <c r="H52" s="1"/>
      <c r="I52" s="1"/>
      <c r="J52" s="1"/>
      <c r="K52" s="1"/>
      <c r="L52" s="1"/>
      <c r="M52" s="1"/>
      <c r="N52" s="1"/>
      <c r="O52" s="1"/>
      <c r="P52" s="1"/>
      <c r="Q52" s="1"/>
    </row>
    <row r="53" spans="2:17" x14ac:dyDescent="0.25">
      <c r="B53" s="1"/>
      <c r="C53" s="1"/>
      <c r="D53" s="1"/>
      <c r="E53" s="1"/>
      <c r="F53" s="1"/>
      <c r="G53" s="1"/>
      <c r="H53" s="1"/>
      <c r="I53" s="1"/>
      <c r="J53" s="1"/>
      <c r="K53" s="1"/>
      <c r="L53" s="1"/>
      <c r="M53" s="1"/>
      <c r="N53" s="1"/>
      <c r="O53" s="1"/>
      <c r="P53" s="1"/>
      <c r="Q53" s="1"/>
    </row>
    <row r="54" spans="2:17" x14ac:dyDescent="0.25">
      <c r="B54" s="1"/>
      <c r="C54" s="1"/>
      <c r="D54" s="1"/>
      <c r="E54" s="1"/>
      <c r="F54" s="1"/>
      <c r="G54" s="1"/>
      <c r="H54" s="1"/>
      <c r="I54" s="1"/>
      <c r="J54" s="1"/>
      <c r="K54" s="1"/>
      <c r="L54" s="1"/>
      <c r="M54" s="1"/>
      <c r="N54" s="1"/>
      <c r="O54" s="1"/>
      <c r="P54" s="1"/>
      <c r="Q54" s="1"/>
    </row>
    <row r="55" spans="2:17" x14ac:dyDescent="0.25">
      <c r="B55" s="1"/>
      <c r="C55" s="1"/>
      <c r="D55" s="1"/>
      <c r="E55" s="1"/>
      <c r="F55" s="1"/>
      <c r="G55" s="1"/>
      <c r="H55" s="1"/>
      <c r="I55" s="1"/>
      <c r="J55" s="1"/>
      <c r="K55" s="1"/>
      <c r="L55" s="1"/>
      <c r="M55" s="1"/>
      <c r="N55" s="1"/>
      <c r="O55" s="1"/>
      <c r="P55" s="1"/>
      <c r="Q55" s="1"/>
    </row>
    <row r="56" spans="2:17" x14ac:dyDescent="0.25">
      <c r="B56" s="1"/>
      <c r="C56" s="1"/>
      <c r="D56" s="1"/>
      <c r="E56" s="1"/>
      <c r="F56" s="1"/>
      <c r="G56" s="1"/>
      <c r="H56" s="1"/>
      <c r="I56" s="1"/>
      <c r="J56" s="1"/>
      <c r="K56" s="1"/>
      <c r="L56" s="1"/>
      <c r="M56" s="1"/>
      <c r="N56" s="1"/>
      <c r="O56" s="1"/>
      <c r="P56" s="1"/>
      <c r="Q56" s="1"/>
    </row>
    <row r="57" spans="2:17" x14ac:dyDescent="0.25">
      <c r="B57" s="1"/>
      <c r="C57" s="1"/>
      <c r="D57" s="1"/>
      <c r="E57" s="1"/>
      <c r="F57" s="1"/>
      <c r="G57" s="1"/>
      <c r="H57" s="1"/>
      <c r="I57" s="1"/>
      <c r="J57" s="1"/>
      <c r="K57" s="1"/>
      <c r="L57" s="1"/>
      <c r="M57" s="1"/>
      <c r="N57" s="1"/>
      <c r="O57" s="1"/>
      <c r="P57" s="1"/>
      <c r="Q57" s="1"/>
    </row>
    <row r="58" spans="2:17" x14ac:dyDescent="0.25">
      <c r="B58" s="1"/>
      <c r="C58" s="1"/>
      <c r="D58" s="1"/>
      <c r="E58" s="1"/>
      <c r="F58" s="1"/>
      <c r="G58" s="1"/>
      <c r="H58" s="1"/>
      <c r="I58" s="1"/>
      <c r="J58" s="1"/>
      <c r="K58" s="1"/>
      <c r="L58" s="1"/>
      <c r="M58" s="1"/>
      <c r="N58" s="1"/>
      <c r="O58" s="1"/>
      <c r="P58" s="1"/>
      <c r="Q58" s="1"/>
    </row>
    <row r="59" spans="2:17" x14ac:dyDescent="0.25">
      <c r="B59" s="1"/>
      <c r="C59" s="1"/>
      <c r="D59" s="1"/>
      <c r="E59" s="1"/>
      <c r="F59" s="1"/>
      <c r="G59" s="1"/>
      <c r="H59" s="1"/>
      <c r="I59" s="1"/>
      <c r="J59" s="1"/>
      <c r="K59" s="1"/>
      <c r="L59" s="1"/>
      <c r="M59" s="1"/>
      <c r="N59" s="1"/>
      <c r="O59" s="1"/>
      <c r="P59" s="1"/>
      <c r="Q59" s="1"/>
    </row>
    <row r="60" spans="2:17" x14ac:dyDescent="0.25">
      <c r="B60" s="1"/>
      <c r="C60" s="1"/>
      <c r="D60" s="1"/>
      <c r="E60" s="1"/>
      <c r="F60" s="1"/>
      <c r="G60" s="1"/>
      <c r="H60" s="1"/>
      <c r="I60" s="1"/>
      <c r="J60" s="1"/>
      <c r="K60" s="1"/>
      <c r="L60" s="1"/>
      <c r="M60" s="1"/>
      <c r="N60" s="1"/>
      <c r="O60" s="1"/>
      <c r="P60" s="1"/>
      <c r="Q60" s="1"/>
    </row>
    <row r="61" spans="2:17" x14ac:dyDescent="0.25">
      <c r="B61" s="1"/>
      <c r="C61" s="1"/>
      <c r="D61" s="1"/>
      <c r="E61" s="1"/>
      <c r="F61" s="1"/>
      <c r="G61" s="1"/>
      <c r="H61" s="1"/>
      <c r="I61" s="1"/>
      <c r="J61" s="1"/>
      <c r="K61" s="1"/>
      <c r="L61" s="1"/>
      <c r="M61" s="1"/>
      <c r="N61" s="1"/>
      <c r="O61" s="1"/>
      <c r="P61" s="1"/>
      <c r="Q61" s="1"/>
    </row>
    <row r="62" spans="2:17" x14ac:dyDescent="0.25">
      <c r="B62" s="1"/>
      <c r="C62" s="1"/>
      <c r="D62" s="1"/>
      <c r="E62" s="1"/>
      <c r="F62" s="1"/>
      <c r="G62" s="1"/>
      <c r="H62" s="1"/>
      <c r="I62" s="1"/>
      <c r="J62" s="1"/>
      <c r="K62" s="1"/>
      <c r="L62" s="1"/>
      <c r="M62" s="1"/>
      <c r="N62" s="1"/>
      <c r="O62" s="1"/>
      <c r="P62" s="1"/>
      <c r="Q62" s="1"/>
    </row>
    <row r="63" spans="2:17" x14ac:dyDescent="0.25">
      <c r="B63" s="1"/>
      <c r="C63" s="1"/>
      <c r="D63" s="1"/>
      <c r="E63" s="1"/>
      <c r="F63" s="1"/>
      <c r="G63" s="1"/>
      <c r="H63" s="1"/>
      <c r="I63" s="1"/>
      <c r="J63" s="1"/>
      <c r="K63" s="1"/>
      <c r="L63" s="1"/>
      <c r="M63" s="1"/>
      <c r="N63" s="1"/>
      <c r="O63" s="1"/>
      <c r="P63" s="1"/>
      <c r="Q63" s="1"/>
    </row>
    <row r="64" spans="2:17" x14ac:dyDescent="0.25">
      <c r="B64" s="1"/>
      <c r="C64" s="1"/>
      <c r="D64" s="1"/>
      <c r="E64" s="1"/>
      <c r="F64" s="1"/>
      <c r="G64" s="1"/>
      <c r="H64" s="1"/>
      <c r="I64" s="1"/>
      <c r="J64" s="1"/>
      <c r="K64" s="1"/>
      <c r="L64" s="1"/>
      <c r="M64" s="1"/>
      <c r="N64" s="1"/>
      <c r="O64" s="1"/>
      <c r="P64" s="1"/>
      <c r="Q64" s="1"/>
    </row>
    <row r="65" spans="2:17" x14ac:dyDescent="0.25">
      <c r="B65" s="1"/>
      <c r="C65" s="1"/>
      <c r="D65" s="1"/>
      <c r="E65" s="1"/>
      <c r="F65" s="1"/>
      <c r="G65" s="1"/>
      <c r="H65" s="1"/>
      <c r="I65" s="1"/>
      <c r="J65" s="1"/>
      <c r="K65" s="1"/>
      <c r="L65" s="1"/>
      <c r="M65" s="1"/>
      <c r="N65" s="1"/>
      <c r="O65" s="1"/>
      <c r="P65" s="1"/>
      <c r="Q65" s="1"/>
    </row>
    <row r="66" spans="2:17" x14ac:dyDescent="0.25">
      <c r="B66" s="1"/>
      <c r="C66" s="1"/>
      <c r="D66" s="1"/>
      <c r="E66" s="1"/>
      <c r="F66" s="1"/>
      <c r="G66" s="1"/>
      <c r="H66" s="1"/>
      <c r="I66" s="1"/>
      <c r="J66" s="1"/>
      <c r="K66" s="1"/>
      <c r="L66" s="1"/>
      <c r="M66" s="1"/>
      <c r="N66" s="1"/>
      <c r="O66" s="1"/>
      <c r="P66" s="1"/>
      <c r="Q66" s="1"/>
    </row>
    <row r="67" spans="2:17" x14ac:dyDescent="0.25">
      <c r="B67" s="1"/>
      <c r="C67" s="1"/>
      <c r="D67" s="1"/>
      <c r="E67" s="1"/>
      <c r="F67" s="1"/>
      <c r="G67" s="1"/>
      <c r="H67" s="1"/>
      <c r="I67" s="1"/>
      <c r="J67" s="1"/>
      <c r="K67" s="1"/>
      <c r="L67" s="1"/>
      <c r="M67" s="1"/>
      <c r="N67" s="1"/>
      <c r="O67" s="1"/>
      <c r="P67" s="1"/>
      <c r="Q67" s="1"/>
    </row>
    <row r="68" spans="2:17" x14ac:dyDescent="0.25">
      <c r="B68" s="1"/>
      <c r="C68" s="1"/>
      <c r="D68" s="1"/>
      <c r="E68" s="1"/>
      <c r="F68" s="1"/>
      <c r="G68" s="1"/>
      <c r="H68" s="1"/>
      <c r="I68" s="1"/>
      <c r="J68" s="1"/>
      <c r="K68" s="1"/>
      <c r="L68" s="1"/>
      <c r="M68" s="1"/>
      <c r="N68" s="1"/>
      <c r="O68" s="1"/>
      <c r="P68" s="1"/>
      <c r="Q68" s="1"/>
    </row>
    <row r="69" spans="2:17" x14ac:dyDescent="0.25">
      <c r="B69" s="1"/>
      <c r="C69" s="1"/>
      <c r="D69" s="1"/>
      <c r="E69" s="1"/>
      <c r="F69" s="1"/>
      <c r="G69" s="1"/>
      <c r="H69" s="1"/>
      <c r="I69" s="1"/>
      <c r="J69" s="1"/>
      <c r="K69" s="1"/>
      <c r="L69" s="1"/>
      <c r="M69" s="1"/>
      <c r="N69" s="1"/>
      <c r="O69" s="1"/>
      <c r="P69" s="1"/>
      <c r="Q69" s="1"/>
    </row>
    <row r="70" spans="2:17" x14ac:dyDescent="0.25">
      <c r="B70" s="1"/>
      <c r="C70" s="1"/>
      <c r="D70" s="1"/>
      <c r="E70" s="1"/>
      <c r="F70" s="1"/>
      <c r="G70" s="1"/>
      <c r="H70" s="1"/>
      <c r="I70" s="1"/>
      <c r="J70" s="1"/>
      <c r="K70" s="1"/>
      <c r="L70" s="1"/>
      <c r="M70" s="1"/>
      <c r="N70" s="1"/>
      <c r="O70" s="1"/>
      <c r="P70" s="1"/>
      <c r="Q70" s="1"/>
    </row>
    <row r="71" spans="2:17" x14ac:dyDescent="0.25">
      <c r="B71" s="1"/>
      <c r="C71" s="1"/>
      <c r="D71" s="1"/>
      <c r="E71" s="1"/>
      <c r="F71" s="1"/>
      <c r="G71" s="1"/>
      <c r="H71" s="1"/>
      <c r="I71" s="1"/>
      <c r="J71" s="1"/>
      <c r="K71" s="1"/>
      <c r="L71" s="1"/>
      <c r="M71" s="1"/>
      <c r="N71" s="1"/>
      <c r="O71" s="1"/>
      <c r="P71" s="1"/>
      <c r="Q71" s="1"/>
    </row>
    <row r="72" spans="2:17" x14ac:dyDescent="0.25">
      <c r="B72" s="1"/>
      <c r="C72" s="1"/>
      <c r="D72" s="1"/>
      <c r="E72" s="1"/>
      <c r="F72" s="1"/>
      <c r="G72" s="1"/>
      <c r="H72" s="1"/>
      <c r="I72" s="1"/>
      <c r="J72" s="1"/>
      <c r="K72" s="1"/>
      <c r="L72" s="1"/>
      <c r="M72" s="1"/>
      <c r="N72" s="1"/>
      <c r="O72" s="1"/>
      <c r="P72" s="1"/>
      <c r="Q72" s="1"/>
    </row>
    <row r="73" spans="2:17" x14ac:dyDescent="0.25">
      <c r="B73" s="1"/>
      <c r="D73" s="1"/>
      <c r="E73" s="1"/>
      <c r="F73" s="1"/>
      <c r="G73" s="1"/>
      <c r="H73" s="1"/>
      <c r="I73" s="1"/>
      <c r="J73" s="1"/>
      <c r="K73" s="1"/>
      <c r="L73" s="1"/>
      <c r="M73" s="1"/>
      <c r="N73" s="1"/>
      <c r="O73" s="1"/>
      <c r="P73" s="1"/>
      <c r="Q73" s="1"/>
    </row>
  </sheetData>
  <mergeCells count="55">
    <mergeCell ref="I3:I4"/>
    <mergeCell ref="E3:E4"/>
    <mergeCell ref="D3:D4"/>
    <mergeCell ref="C3:C4"/>
    <mergeCell ref="B3:B4"/>
    <mergeCell ref="F3:H3"/>
    <mergeCell ref="M5:M10"/>
    <mergeCell ref="P13:P18"/>
    <mergeCell ref="Q13:Q18"/>
    <mergeCell ref="M19:M22"/>
    <mergeCell ref="N19:N22"/>
    <mergeCell ref="O19:O22"/>
    <mergeCell ref="P19:P22"/>
    <mergeCell ref="Q19:Q22"/>
    <mergeCell ref="M13:M18"/>
    <mergeCell ref="N13:N18"/>
    <mergeCell ref="O13:O18"/>
    <mergeCell ref="M1:Q1"/>
    <mergeCell ref="B2:Q2"/>
    <mergeCell ref="B5:B10"/>
    <mergeCell ref="Q36:Q37"/>
    <mergeCell ref="B36:B37"/>
    <mergeCell ref="B23:B24"/>
    <mergeCell ref="C23:C24"/>
    <mergeCell ref="Q5:Q10"/>
    <mergeCell ref="P5:P10"/>
    <mergeCell ref="M25:M35"/>
    <mergeCell ref="N25:N35"/>
    <mergeCell ref="O25:O35"/>
    <mergeCell ref="P25:P35"/>
    <mergeCell ref="Q25:Q35"/>
    <mergeCell ref="O5:O10"/>
    <mergeCell ref="N5:N10"/>
    <mergeCell ref="P36:P37"/>
    <mergeCell ref="O36:O37"/>
    <mergeCell ref="N36:N37"/>
    <mergeCell ref="M36:M37"/>
    <mergeCell ref="C36:C37"/>
    <mergeCell ref="A1:D1"/>
    <mergeCell ref="C5:C10"/>
    <mergeCell ref="A5:A11"/>
    <mergeCell ref="B19:B22"/>
    <mergeCell ref="C19:C22"/>
    <mergeCell ref="A13:A22"/>
    <mergeCell ref="B13:B18"/>
    <mergeCell ref="C13:C18"/>
    <mergeCell ref="E39:F39"/>
    <mergeCell ref="G41:I41"/>
    <mergeCell ref="G42:I42"/>
    <mergeCell ref="C33:C35"/>
    <mergeCell ref="A36:A37"/>
    <mergeCell ref="B25:B35"/>
    <mergeCell ref="C25:C32"/>
    <mergeCell ref="A23:A35"/>
    <mergeCell ref="B41:B45"/>
  </mergeCells>
  <dataValidations count="1">
    <dataValidation type="list" allowBlank="1" showInputMessage="1" showErrorMessage="1" sqref="E5:E38">
      <formula1>#REF!</formula1>
    </dataValidation>
  </dataValidations>
  <pageMargins left="0.23622047244094491" right="0.23622047244094491" top="0.35433070866141736" bottom="0.35433070866141736" header="0.31496062992125984" footer="0.31496062992125984"/>
  <pageSetup paperSize="9" scale="74" fitToHeight="0" orientation="landscape" r:id="rId1"/>
  <headerFooter alignWithMargins="0">
    <oddFooter>Page &amp;P</oddFooter>
  </headerFooter>
  <rowBreaks count="1" manualBreakCount="1">
    <brk id="2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Normal="100" workbookViewId="0">
      <pane xSplit="1" ySplit="4" topLeftCell="B5" activePane="bottomRight" state="frozen"/>
      <selection pane="topRight" activeCell="B1" sqref="B1"/>
      <selection pane="bottomLeft" activeCell="A5" sqref="A5"/>
      <selection pane="bottomRight" activeCell="G22" sqref="G22"/>
    </sheetView>
  </sheetViews>
  <sheetFormatPr defaultRowHeight="15" x14ac:dyDescent="0.25"/>
  <cols>
    <col min="1" max="1" width="6" customWidth="1"/>
    <col min="2" max="2" width="16.85546875" customWidth="1"/>
    <col min="3" max="3" width="42.28515625" customWidth="1"/>
    <col min="4" max="4" width="34.5703125" customWidth="1"/>
    <col min="5" max="5" width="10.42578125" customWidth="1"/>
    <col min="6" max="6" width="9.85546875" customWidth="1"/>
    <col min="7" max="7" width="10.7109375" customWidth="1"/>
    <col min="8" max="8" width="10.28515625" customWidth="1"/>
    <col min="9" max="9" width="41.28515625" customWidth="1"/>
    <col min="10" max="10" width="15.7109375" hidden="1" customWidth="1"/>
    <col min="11" max="11" width="15.42578125" hidden="1" customWidth="1"/>
    <col min="12" max="12" width="14.42578125" hidden="1" customWidth="1"/>
    <col min="13" max="13" width="6.28515625" hidden="1" customWidth="1"/>
    <col min="14" max="14" width="13.140625" hidden="1" customWidth="1"/>
    <col min="15" max="15" width="8" hidden="1" customWidth="1"/>
    <col min="16" max="16" width="8.42578125" hidden="1" customWidth="1"/>
    <col min="17" max="17" width="12.85546875" hidden="1" customWidth="1"/>
  </cols>
  <sheetData>
    <row r="1" spans="1:17" ht="28.5" customHeight="1" thickBot="1" x14ac:dyDescent="0.3">
      <c r="A1" s="630" t="s">
        <v>50</v>
      </c>
      <c r="B1" s="630"/>
      <c r="C1" s="630"/>
      <c r="D1" s="630"/>
      <c r="E1" s="117"/>
      <c r="F1" s="117"/>
      <c r="G1" s="117"/>
      <c r="H1" s="117"/>
      <c r="I1" s="93"/>
      <c r="J1" s="15"/>
      <c r="K1" s="15"/>
      <c r="L1" s="667">
        <v>41850</v>
      </c>
      <c r="M1" s="668"/>
      <c r="N1" s="668"/>
      <c r="O1" s="668"/>
      <c r="P1" s="668"/>
      <c r="Q1" s="668"/>
    </row>
    <row r="2" spans="1:17" ht="83.2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42.75" customHeight="1" thickBot="1" x14ac:dyDescent="0.3">
      <c r="A4" s="16"/>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54" customHeight="1" x14ac:dyDescent="0.25">
      <c r="A5" s="728" t="s">
        <v>12</v>
      </c>
      <c r="B5" s="643" t="s">
        <v>32</v>
      </c>
      <c r="C5" s="77" t="s">
        <v>95</v>
      </c>
      <c r="D5" s="631" t="s">
        <v>92</v>
      </c>
      <c r="E5" s="690" t="s">
        <v>406</v>
      </c>
      <c r="F5" s="706"/>
      <c r="G5" s="706"/>
      <c r="H5" s="706"/>
      <c r="I5" s="700"/>
      <c r="J5" s="123"/>
      <c r="K5" s="37"/>
      <c r="L5" s="37"/>
      <c r="M5" s="41">
        <v>3.2000000000000002E-3</v>
      </c>
      <c r="N5" s="41" t="s">
        <v>34</v>
      </c>
      <c r="O5" s="42">
        <v>546</v>
      </c>
      <c r="P5" s="41">
        <v>100</v>
      </c>
      <c r="Q5" s="42">
        <f>PRODUCT(O5,P5/100)</f>
        <v>546</v>
      </c>
    </row>
    <row r="6" spans="1:17" ht="66.75" customHeight="1" x14ac:dyDescent="0.25">
      <c r="A6" s="729"/>
      <c r="B6" s="621"/>
      <c r="C6" s="116" t="s">
        <v>97</v>
      </c>
      <c r="D6" s="616"/>
      <c r="E6" s="704"/>
      <c r="F6" s="707"/>
      <c r="G6" s="707"/>
      <c r="H6" s="707"/>
      <c r="I6" s="701"/>
      <c r="J6" s="105"/>
      <c r="K6" s="27"/>
      <c r="L6" s="27"/>
      <c r="M6" s="35"/>
      <c r="N6" s="35"/>
      <c r="O6" s="36"/>
      <c r="P6" s="35"/>
      <c r="Q6" s="36"/>
    </row>
    <row r="7" spans="1:17" ht="35.25" customHeight="1" thickBot="1" x14ac:dyDescent="0.3">
      <c r="A7" s="730"/>
      <c r="B7" s="622"/>
      <c r="C7" s="214" t="s">
        <v>98</v>
      </c>
      <c r="D7" s="617"/>
      <c r="E7" s="705"/>
      <c r="F7" s="708"/>
      <c r="G7" s="708"/>
      <c r="H7" s="708"/>
      <c r="I7" s="702"/>
      <c r="J7" s="105"/>
      <c r="K7" s="27"/>
      <c r="L7" s="27"/>
      <c r="M7" s="35"/>
      <c r="N7" s="35"/>
      <c r="O7" s="36"/>
      <c r="P7" s="35"/>
      <c r="Q7" s="36"/>
    </row>
    <row r="8" spans="1:17" ht="60.75" customHeight="1" x14ac:dyDescent="0.25">
      <c r="A8" s="713" t="s">
        <v>13</v>
      </c>
      <c r="B8" s="757" t="s">
        <v>93</v>
      </c>
      <c r="C8" s="631" t="s">
        <v>96</v>
      </c>
      <c r="D8" s="77" t="s">
        <v>100</v>
      </c>
      <c r="E8" s="169" t="s">
        <v>406</v>
      </c>
      <c r="F8" s="215"/>
      <c r="G8" s="215"/>
      <c r="H8" s="215"/>
      <c r="I8" s="205"/>
      <c r="J8" s="105"/>
      <c r="K8" s="27"/>
      <c r="L8" s="27"/>
      <c r="M8" s="660">
        <v>1.1999999999999999E-3</v>
      </c>
      <c r="N8" s="658">
        <v>270</v>
      </c>
      <c r="O8" s="658">
        <v>435</v>
      </c>
      <c r="P8" s="660">
        <v>100</v>
      </c>
      <c r="Q8" s="658">
        <f>PRODUCT(O8,P8/100)</f>
        <v>435</v>
      </c>
    </row>
    <row r="9" spans="1:17" ht="63" customHeight="1" x14ac:dyDescent="0.25">
      <c r="A9" s="636"/>
      <c r="B9" s="758"/>
      <c r="C9" s="616"/>
      <c r="D9" s="57" t="s">
        <v>99</v>
      </c>
      <c r="E9" s="142" t="s">
        <v>406</v>
      </c>
      <c r="F9" s="138"/>
      <c r="G9" s="138"/>
      <c r="H9" s="138"/>
      <c r="I9" s="216"/>
      <c r="J9" s="105"/>
      <c r="K9" s="27"/>
      <c r="L9" s="27"/>
      <c r="M9" s="661"/>
      <c r="N9" s="664"/>
      <c r="O9" s="664"/>
      <c r="P9" s="661"/>
      <c r="Q9" s="664"/>
    </row>
    <row r="10" spans="1:17" ht="37.5" hidden="1" customHeight="1" x14ac:dyDescent="0.25">
      <c r="A10" s="636"/>
      <c r="B10" s="758"/>
      <c r="C10" s="632"/>
      <c r="D10" s="58"/>
      <c r="E10" s="142" t="s">
        <v>406</v>
      </c>
      <c r="F10" s="217"/>
      <c r="G10" s="217"/>
      <c r="H10" s="217"/>
      <c r="I10" s="218"/>
      <c r="J10" s="105"/>
      <c r="K10" s="27"/>
      <c r="L10" s="27"/>
      <c r="M10" s="661"/>
      <c r="N10" s="664"/>
      <c r="O10" s="664"/>
      <c r="P10" s="661"/>
      <c r="Q10" s="664"/>
    </row>
    <row r="11" spans="1:17" ht="33.75" customHeight="1" x14ac:dyDescent="0.25">
      <c r="A11" s="636"/>
      <c r="B11" s="758"/>
      <c r="C11" s="623" t="s">
        <v>115</v>
      </c>
      <c r="D11" s="115" t="s">
        <v>101</v>
      </c>
      <c r="E11" s="142" t="s">
        <v>406</v>
      </c>
      <c r="F11" s="202"/>
      <c r="G11" s="202"/>
      <c r="H11" s="202"/>
      <c r="I11" s="219"/>
      <c r="J11" s="105"/>
      <c r="K11" s="27"/>
      <c r="L11" s="27"/>
      <c r="M11" s="662"/>
      <c r="N11" s="659"/>
      <c r="O11" s="659"/>
      <c r="P11" s="662"/>
      <c r="Q11" s="659"/>
    </row>
    <row r="12" spans="1:17" ht="75.75" customHeight="1" thickBot="1" x14ac:dyDescent="0.3">
      <c r="A12" s="637"/>
      <c r="B12" s="759"/>
      <c r="C12" s="617"/>
      <c r="D12" s="214" t="s">
        <v>114</v>
      </c>
      <c r="E12" s="170" t="s">
        <v>406</v>
      </c>
      <c r="F12" s="288"/>
      <c r="G12" s="288"/>
      <c r="H12" s="288"/>
      <c r="I12" s="210"/>
      <c r="J12" s="105"/>
      <c r="K12" s="27"/>
      <c r="L12" s="27"/>
      <c r="M12" s="88"/>
      <c r="N12" s="91"/>
      <c r="O12" s="91"/>
      <c r="P12" s="88"/>
      <c r="Q12" s="91"/>
    </row>
    <row r="13" spans="1:17" ht="50.25" customHeight="1" x14ac:dyDescent="0.25">
      <c r="A13" s="711" t="s">
        <v>18</v>
      </c>
      <c r="B13" s="643" t="s">
        <v>36</v>
      </c>
      <c r="C13" s="631" t="s">
        <v>94</v>
      </c>
      <c r="D13" s="77" t="s">
        <v>103</v>
      </c>
      <c r="E13" s="169" t="s">
        <v>406</v>
      </c>
      <c r="F13" s="215"/>
      <c r="G13" s="215"/>
      <c r="H13" s="215"/>
      <c r="I13" s="211"/>
      <c r="J13" s="105"/>
      <c r="K13" s="27"/>
      <c r="L13" s="27"/>
      <c r="M13" s="660">
        <v>1E-3</v>
      </c>
      <c r="N13" s="658">
        <v>4</v>
      </c>
      <c r="O13" s="658">
        <v>110</v>
      </c>
      <c r="P13" s="660">
        <v>65</v>
      </c>
      <c r="Q13" s="658">
        <f>PRODUCT(O13,P13/100)</f>
        <v>71.5</v>
      </c>
    </row>
    <row r="14" spans="1:17" ht="42.75" customHeight="1" thickBot="1" x14ac:dyDescent="0.3">
      <c r="A14" s="712"/>
      <c r="B14" s="622"/>
      <c r="C14" s="617"/>
      <c r="D14" s="214" t="s">
        <v>104</v>
      </c>
      <c r="E14" s="170" t="s">
        <v>406</v>
      </c>
      <c r="F14" s="220"/>
      <c r="G14" s="220"/>
      <c r="H14" s="220"/>
      <c r="I14" s="221"/>
      <c r="J14" s="105"/>
      <c r="K14" s="27"/>
      <c r="L14" s="27"/>
      <c r="M14" s="662"/>
      <c r="N14" s="659"/>
      <c r="O14" s="659"/>
      <c r="P14" s="662"/>
      <c r="Q14" s="659"/>
    </row>
    <row r="15" spans="1:17" ht="49.5" customHeight="1" x14ac:dyDescent="0.25">
      <c r="A15" s="709" t="s">
        <v>20</v>
      </c>
      <c r="B15" s="753" t="s">
        <v>21</v>
      </c>
      <c r="C15" s="631" t="s">
        <v>22</v>
      </c>
      <c r="D15" s="118" t="s">
        <v>106</v>
      </c>
      <c r="E15" s="169" t="s">
        <v>406</v>
      </c>
      <c r="F15" s="184"/>
      <c r="G15" s="184"/>
      <c r="H15" s="184"/>
      <c r="I15" s="205"/>
      <c r="J15" s="128"/>
      <c r="K15" s="30"/>
      <c r="L15" s="30"/>
      <c r="M15" s="660">
        <v>0</v>
      </c>
      <c r="N15" s="658">
        <v>23</v>
      </c>
      <c r="O15" s="658">
        <v>23</v>
      </c>
      <c r="P15" s="660">
        <v>100</v>
      </c>
      <c r="Q15" s="658">
        <f>PRODUCT(O15,P15/100)</f>
        <v>23</v>
      </c>
    </row>
    <row r="16" spans="1:17" ht="45.75" customHeight="1" thickBot="1" x14ac:dyDescent="0.3">
      <c r="A16" s="710"/>
      <c r="B16" s="754"/>
      <c r="C16" s="617"/>
      <c r="D16" s="214" t="s">
        <v>105</v>
      </c>
      <c r="E16" s="170" t="s">
        <v>406</v>
      </c>
      <c r="F16" s="220"/>
      <c r="G16" s="220"/>
      <c r="H16" s="220"/>
      <c r="I16" s="213"/>
      <c r="J16" s="105"/>
      <c r="K16" s="27"/>
      <c r="L16" s="27"/>
      <c r="M16" s="662"/>
      <c r="N16" s="659"/>
      <c r="O16" s="659"/>
      <c r="P16" s="662"/>
      <c r="Q16" s="659"/>
    </row>
    <row r="17" spans="1:17" ht="15.75" thickBot="1" x14ac:dyDescent="0.3">
      <c r="A17" s="48"/>
      <c r="B17" s="49"/>
      <c r="C17" s="49"/>
      <c r="D17" s="49"/>
      <c r="E17" s="49"/>
      <c r="F17" s="49"/>
      <c r="G17" s="49"/>
      <c r="H17" s="49"/>
      <c r="I17" s="49"/>
      <c r="J17" s="1"/>
      <c r="K17" s="1"/>
      <c r="L17" s="1"/>
      <c r="M17" s="1"/>
      <c r="N17" s="1"/>
      <c r="O17" s="1"/>
      <c r="P17" s="1"/>
      <c r="Q17" s="1"/>
    </row>
    <row r="18" spans="1:17" x14ac:dyDescent="0.25">
      <c r="A18" s="48"/>
      <c r="B18" s="694" t="s">
        <v>419</v>
      </c>
      <c r="C18" s="385" t="s">
        <v>398</v>
      </c>
      <c r="D18" s="386">
        <v>43</v>
      </c>
      <c r="E18" s="49"/>
      <c r="F18" s="49"/>
      <c r="G18" s="49"/>
      <c r="H18" s="49"/>
      <c r="I18" s="49"/>
      <c r="J18" s="1"/>
      <c r="K18" s="1"/>
      <c r="L18" s="1"/>
      <c r="M18" s="1"/>
      <c r="N18" s="1"/>
      <c r="O18" s="1"/>
      <c r="P18" s="1"/>
      <c r="Q18" s="1"/>
    </row>
    <row r="19" spans="1:17" x14ac:dyDescent="0.25">
      <c r="A19" s="48"/>
      <c r="B19" s="695"/>
      <c r="C19" s="300" t="s">
        <v>28</v>
      </c>
      <c r="D19" s="387">
        <v>311</v>
      </c>
      <c r="E19" s="49"/>
      <c r="F19" s="49"/>
      <c r="G19" s="49"/>
      <c r="H19" s="49"/>
      <c r="I19" s="49"/>
      <c r="J19" s="1"/>
      <c r="K19" s="1"/>
      <c r="L19" s="1"/>
      <c r="M19" s="1"/>
      <c r="N19" s="1"/>
      <c r="O19" s="1"/>
      <c r="P19" s="1"/>
      <c r="Q19" s="1"/>
    </row>
    <row r="20" spans="1:17" ht="15.75" thickBot="1" x14ac:dyDescent="0.3">
      <c r="A20" s="48"/>
      <c r="B20" s="695"/>
      <c r="C20" s="308" t="s">
        <v>420</v>
      </c>
      <c r="D20" s="388">
        <v>75</v>
      </c>
      <c r="E20" s="49"/>
      <c r="F20" s="49"/>
      <c r="G20" s="49"/>
      <c r="H20" s="49"/>
      <c r="I20" s="49"/>
      <c r="J20" s="1"/>
      <c r="K20" s="1"/>
      <c r="L20" s="1"/>
      <c r="M20" s="1"/>
      <c r="N20" s="1"/>
      <c r="O20" s="1"/>
      <c r="P20" s="1"/>
      <c r="Q20" s="1"/>
    </row>
    <row r="21" spans="1:17" ht="15.75" thickBot="1" x14ac:dyDescent="0.3">
      <c r="A21" s="48"/>
      <c r="B21" s="696"/>
      <c r="C21" s="309" t="s">
        <v>418</v>
      </c>
      <c r="D21" s="389">
        <f>SUM(D18:D20)</f>
        <v>429</v>
      </c>
      <c r="E21" s="49"/>
      <c r="F21" s="49"/>
      <c r="G21" s="49"/>
      <c r="H21" s="49"/>
      <c r="I21" s="49"/>
      <c r="J21" s="1"/>
      <c r="K21" s="1"/>
      <c r="L21" s="1"/>
      <c r="M21" s="1"/>
      <c r="N21" s="1"/>
      <c r="O21" s="1"/>
      <c r="P21" s="1"/>
      <c r="Q21" s="1"/>
    </row>
    <row r="22" spans="1:17" x14ac:dyDescent="0.25">
      <c r="B22" s="50" t="s">
        <v>425</v>
      </c>
      <c r="C22" s="1"/>
      <c r="D22" s="1"/>
      <c r="E22" s="1"/>
      <c r="F22" s="1"/>
      <c r="G22" s="1"/>
      <c r="H22" s="1"/>
      <c r="I22" s="1"/>
      <c r="J22" s="1"/>
      <c r="K22" s="1"/>
      <c r="L22" s="1"/>
      <c r="M22" s="1"/>
      <c r="N22" s="1"/>
      <c r="O22" s="1"/>
      <c r="P22" s="1"/>
      <c r="Q22" s="1"/>
    </row>
    <row r="23" spans="1:17" x14ac:dyDescent="0.25">
      <c r="B23" s="50" t="s">
        <v>426</v>
      </c>
      <c r="C23" s="1"/>
      <c r="D23" s="1"/>
      <c r="E23" s="1"/>
      <c r="F23" s="1"/>
      <c r="G23" s="1"/>
      <c r="H23" s="1"/>
      <c r="I23" s="1"/>
      <c r="J23" s="1"/>
      <c r="K23" s="1"/>
      <c r="L23" s="1"/>
      <c r="M23" s="1"/>
      <c r="N23" s="1"/>
      <c r="O23" s="1"/>
      <c r="P23" s="1"/>
      <c r="Q23" s="1"/>
    </row>
    <row r="24" spans="1:17" x14ac:dyDescent="0.25">
      <c r="B24" s="1"/>
      <c r="C24" s="1"/>
      <c r="D24" s="1"/>
      <c r="E24" s="1"/>
      <c r="F24" s="1"/>
      <c r="G24" s="1"/>
      <c r="H24" s="1"/>
      <c r="I24" s="1"/>
      <c r="J24" s="1"/>
      <c r="K24" s="1"/>
      <c r="L24" s="1"/>
      <c r="M24" s="1"/>
      <c r="N24" s="1"/>
      <c r="O24" s="1"/>
      <c r="P24" s="1"/>
      <c r="Q24" s="1"/>
    </row>
    <row r="25" spans="1:17" x14ac:dyDescent="0.25">
      <c r="B25" s="1"/>
      <c r="C25" s="1"/>
      <c r="D25" s="1"/>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C50" s="1"/>
      <c r="D50" s="1"/>
      <c r="E50" s="1"/>
      <c r="F50" s="1"/>
      <c r="G50" s="1"/>
      <c r="H50" s="1"/>
      <c r="I50" s="1"/>
      <c r="J50" s="1"/>
      <c r="K50" s="1"/>
      <c r="L50" s="1"/>
      <c r="M50" s="1"/>
      <c r="N50" s="1"/>
      <c r="O50" s="1"/>
      <c r="P50" s="1"/>
      <c r="Q50" s="1"/>
    </row>
    <row r="51" spans="2:17" x14ac:dyDescent="0.25">
      <c r="B51" s="1"/>
      <c r="D51" s="1"/>
      <c r="E51" s="1"/>
      <c r="F51" s="1"/>
      <c r="G51" s="1"/>
      <c r="H51" s="1"/>
      <c r="I51" s="1"/>
      <c r="J51" s="1"/>
      <c r="K51" s="1"/>
      <c r="L51" s="1"/>
      <c r="M51" s="1"/>
      <c r="N51" s="1"/>
      <c r="O51" s="1"/>
      <c r="P51" s="1"/>
      <c r="Q51" s="1"/>
    </row>
  </sheetData>
  <mergeCells count="43">
    <mergeCell ref="B3:B4"/>
    <mergeCell ref="I3:I4"/>
    <mergeCell ref="E3:E4"/>
    <mergeCell ref="F3:H3"/>
    <mergeCell ref="A8:A12"/>
    <mergeCell ref="B8:B12"/>
    <mergeCell ref="C11:C12"/>
    <mergeCell ref="E5:E7"/>
    <mergeCell ref="F5:F7"/>
    <mergeCell ref="G5:G7"/>
    <mergeCell ref="H5:H7"/>
    <mergeCell ref="O13:O14"/>
    <mergeCell ref="A1:D1"/>
    <mergeCell ref="L1:Q1"/>
    <mergeCell ref="B2:Q2"/>
    <mergeCell ref="C8:C10"/>
    <mergeCell ref="M8:M11"/>
    <mergeCell ref="N8:N11"/>
    <mergeCell ref="O8:O11"/>
    <mergeCell ref="P8:P11"/>
    <mergeCell ref="Q8:Q11"/>
    <mergeCell ref="A5:A7"/>
    <mergeCell ref="B5:B7"/>
    <mergeCell ref="D5:D7"/>
    <mergeCell ref="I5:I7"/>
    <mergeCell ref="D3:D4"/>
    <mergeCell ref="C3:C4"/>
    <mergeCell ref="B18:B21"/>
    <mergeCell ref="Q13:Q14"/>
    <mergeCell ref="A15:A16"/>
    <mergeCell ref="B15:B16"/>
    <mergeCell ref="C15:C16"/>
    <mergeCell ref="M15:M16"/>
    <mergeCell ref="N15:N16"/>
    <mergeCell ref="O15:O16"/>
    <mergeCell ref="P15:P16"/>
    <mergeCell ref="Q15:Q16"/>
    <mergeCell ref="A13:A14"/>
    <mergeCell ref="B13:B14"/>
    <mergeCell ref="M13:M14"/>
    <mergeCell ref="C13:C14"/>
    <mergeCell ref="P13:P14"/>
    <mergeCell ref="N13:N14"/>
  </mergeCells>
  <dataValidations count="2">
    <dataValidation type="list" allowBlank="1" showInputMessage="1" showErrorMessage="1" sqref="E5">
      <formula1>#REF!</formula1>
    </dataValidation>
    <dataValidation type="list" allowBlank="1" showInputMessage="1" showErrorMessage="1" sqref="E8:E16">
      <formula1>#REF!</formula1>
    </dataValidation>
  </dataValidation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Normal="100" workbookViewId="0">
      <pane xSplit="1" ySplit="4" topLeftCell="B5" activePane="bottomRight" state="frozen"/>
      <selection pane="topRight" activeCell="B1" sqref="B1"/>
      <selection pane="bottomLeft" activeCell="A5" sqref="A5"/>
      <selection pane="bottomRight" activeCell="E22" sqref="E22"/>
    </sheetView>
  </sheetViews>
  <sheetFormatPr defaultRowHeight="15" x14ac:dyDescent="0.25"/>
  <cols>
    <col min="1" max="1" width="6.140625" customWidth="1"/>
    <col min="2" max="2" width="16.7109375" customWidth="1"/>
    <col min="3" max="3" width="39.85546875" customWidth="1"/>
    <col min="4" max="4" width="35.28515625" customWidth="1"/>
    <col min="5" max="5" width="11" customWidth="1"/>
    <col min="6" max="6" width="9.140625" customWidth="1"/>
    <col min="7" max="8" width="11.42578125" customWidth="1"/>
    <col min="9" max="9" width="42.7109375" customWidth="1"/>
    <col min="10" max="10" width="15.7109375" hidden="1" customWidth="1"/>
    <col min="11" max="11" width="15.42578125" hidden="1" customWidth="1"/>
    <col min="12" max="12" width="14.42578125" hidden="1" customWidth="1"/>
    <col min="13" max="13" width="6.28515625" hidden="1" customWidth="1"/>
    <col min="14" max="14" width="13.42578125" hidden="1" customWidth="1"/>
    <col min="15" max="15" width="8.5703125" hidden="1" customWidth="1"/>
    <col min="16" max="16" width="9.28515625" hidden="1" customWidth="1"/>
    <col min="17" max="17" width="13.85546875" hidden="1" customWidth="1"/>
  </cols>
  <sheetData>
    <row r="1" spans="1:17" ht="33.75" customHeight="1" thickBot="1" x14ac:dyDescent="0.3">
      <c r="A1" s="630" t="s">
        <v>51</v>
      </c>
      <c r="B1" s="630"/>
      <c r="C1" s="630"/>
      <c r="D1" s="630"/>
      <c r="E1" s="117"/>
      <c r="F1" s="117"/>
      <c r="G1" s="117"/>
      <c r="H1" s="117"/>
      <c r="I1" s="93"/>
      <c r="J1" s="15"/>
      <c r="K1" s="15"/>
      <c r="L1" s="667">
        <v>41850</v>
      </c>
      <c r="M1" s="668"/>
      <c r="N1" s="668"/>
      <c r="O1" s="668"/>
      <c r="P1" s="668"/>
      <c r="Q1" s="668"/>
    </row>
    <row r="2" spans="1:17" ht="74.2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40.5" customHeight="1" thickBot="1" x14ac:dyDescent="0.3">
      <c r="A4" s="16"/>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63" customHeight="1" x14ac:dyDescent="0.25">
      <c r="A5" s="697" t="s">
        <v>12</v>
      </c>
      <c r="B5" s="643" t="s">
        <v>32</v>
      </c>
      <c r="C5" s="77" t="s">
        <v>95</v>
      </c>
      <c r="D5" s="631" t="s">
        <v>92</v>
      </c>
      <c r="E5" s="690" t="s">
        <v>406</v>
      </c>
      <c r="F5" s="706"/>
      <c r="G5" s="706"/>
      <c r="H5" s="706"/>
      <c r="I5" s="700"/>
      <c r="J5" s="123"/>
      <c r="K5" s="37"/>
      <c r="L5" s="37"/>
      <c r="M5" s="661">
        <v>2.0999999999999999E-3</v>
      </c>
      <c r="N5" s="661" t="s">
        <v>34</v>
      </c>
      <c r="O5" s="664">
        <v>359</v>
      </c>
      <c r="P5" s="661">
        <v>100</v>
      </c>
      <c r="Q5" s="664">
        <f>PRODUCT(O5,P5/100)</f>
        <v>359</v>
      </c>
    </row>
    <row r="6" spans="1:17" ht="63" customHeight="1" x14ac:dyDescent="0.25">
      <c r="A6" s="698"/>
      <c r="B6" s="621"/>
      <c r="C6" s="116" t="s">
        <v>97</v>
      </c>
      <c r="D6" s="616"/>
      <c r="E6" s="704"/>
      <c r="F6" s="707"/>
      <c r="G6" s="707"/>
      <c r="H6" s="707"/>
      <c r="I6" s="701"/>
      <c r="J6" s="105"/>
      <c r="K6" s="27"/>
      <c r="L6" s="27"/>
      <c r="M6" s="661"/>
      <c r="N6" s="661"/>
      <c r="O6" s="664"/>
      <c r="P6" s="661"/>
      <c r="Q6" s="664"/>
    </row>
    <row r="7" spans="1:17" ht="36" customHeight="1" thickBot="1" x14ac:dyDescent="0.3">
      <c r="A7" s="699"/>
      <c r="B7" s="622"/>
      <c r="C7" s="214" t="s">
        <v>98</v>
      </c>
      <c r="D7" s="617"/>
      <c r="E7" s="705"/>
      <c r="F7" s="708"/>
      <c r="G7" s="708"/>
      <c r="H7" s="708"/>
      <c r="I7" s="702"/>
      <c r="J7" s="105"/>
      <c r="K7" s="27"/>
      <c r="L7" s="27"/>
      <c r="M7" s="662"/>
      <c r="N7" s="662"/>
      <c r="O7" s="659"/>
      <c r="P7" s="662"/>
      <c r="Q7" s="659"/>
    </row>
    <row r="8" spans="1:17" ht="64.5" customHeight="1" x14ac:dyDescent="0.25">
      <c r="A8" s="713" t="s">
        <v>13</v>
      </c>
      <c r="B8" s="643" t="s">
        <v>93</v>
      </c>
      <c r="C8" s="631" t="s">
        <v>96</v>
      </c>
      <c r="D8" s="77" t="s">
        <v>100</v>
      </c>
      <c r="E8" s="169" t="s">
        <v>406</v>
      </c>
      <c r="F8" s="215"/>
      <c r="G8" s="215"/>
      <c r="H8" s="215"/>
      <c r="I8" s="205"/>
      <c r="J8" s="105"/>
      <c r="K8" s="27"/>
      <c r="L8" s="27"/>
      <c r="M8" s="660">
        <v>1.7999999999999999E-2</v>
      </c>
      <c r="N8" s="658">
        <v>270</v>
      </c>
      <c r="O8" s="658">
        <v>2813</v>
      </c>
      <c r="P8" s="660">
        <v>100</v>
      </c>
      <c r="Q8" s="658">
        <f>PRODUCT(O8,P8/100)</f>
        <v>2813</v>
      </c>
    </row>
    <row r="9" spans="1:17" ht="62.25" customHeight="1" x14ac:dyDescent="0.25">
      <c r="A9" s="636"/>
      <c r="B9" s="621"/>
      <c r="C9" s="616"/>
      <c r="D9" s="57" t="s">
        <v>99</v>
      </c>
      <c r="E9" s="142" t="s">
        <v>406</v>
      </c>
      <c r="F9" s="138"/>
      <c r="G9" s="138"/>
      <c r="H9" s="138"/>
      <c r="I9" s="206"/>
      <c r="J9" s="105"/>
      <c r="K9" s="27"/>
      <c r="L9" s="27"/>
      <c r="M9" s="661"/>
      <c r="N9" s="664"/>
      <c r="O9" s="664"/>
      <c r="P9" s="661"/>
      <c r="Q9" s="664"/>
    </row>
    <row r="10" spans="1:17" ht="43.5" customHeight="1" x14ac:dyDescent="0.25">
      <c r="A10" s="636"/>
      <c r="B10" s="621"/>
      <c r="C10" s="623" t="s">
        <v>116</v>
      </c>
      <c r="D10" s="116" t="s">
        <v>101</v>
      </c>
      <c r="E10" s="142" t="s">
        <v>406</v>
      </c>
      <c r="F10" s="137"/>
      <c r="G10" s="137"/>
      <c r="H10" s="137"/>
      <c r="I10" s="251"/>
      <c r="J10" s="105"/>
      <c r="K10" s="27"/>
      <c r="L10" s="27"/>
      <c r="M10" s="661"/>
      <c r="N10" s="664"/>
      <c r="O10" s="664"/>
      <c r="P10" s="661"/>
      <c r="Q10" s="664"/>
    </row>
    <row r="11" spans="1:17" ht="82.5" hidden="1" customHeight="1" x14ac:dyDescent="0.25">
      <c r="A11" s="636"/>
      <c r="B11" s="621"/>
      <c r="C11" s="616"/>
      <c r="D11" s="58"/>
      <c r="E11" s="142" t="s">
        <v>406</v>
      </c>
      <c r="F11" s="217"/>
      <c r="G11" s="217"/>
      <c r="H11" s="217"/>
      <c r="I11" s="218"/>
      <c r="J11" s="105"/>
      <c r="K11" s="27"/>
      <c r="L11" s="27"/>
      <c r="M11" s="662"/>
      <c r="N11" s="659"/>
      <c r="O11" s="659"/>
      <c r="P11" s="662"/>
      <c r="Q11" s="659"/>
    </row>
    <row r="12" spans="1:17" ht="82.5" customHeight="1" thickBot="1" x14ac:dyDescent="0.3">
      <c r="A12" s="637"/>
      <c r="B12" s="622"/>
      <c r="C12" s="617"/>
      <c r="D12" s="214" t="s">
        <v>114</v>
      </c>
      <c r="E12" s="170" t="s">
        <v>406</v>
      </c>
      <c r="F12" s="288"/>
      <c r="G12" s="288"/>
      <c r="H12" s="288"/>
      <c r="I12" s="213"/>
      <c r="J12" s="123"/>
      <c r="K12" s="86"/>
      <c r="L12" s="86"/>
      <c r="M12" s="88"/>
      <c r="N12" s="91"/>
      <c r="O12" s="91"/>
      <c r="P12" s="88"/>
      <c r="Q12" s="91"/>
    </row>
    <row r="13" spans="1:17" ht="53.25" customHeight="1" x14ac:dyDescent="0.25">
      <c r="A13" s="711" t="s">
        <v>18</v>
      </c>
      <c r="B13" s="643" t="s">
        <v>36</v>
      </c>
      <c r="C13" s="631" t="s">
        <v>94</v>
      </c>
      <c r="D13" s="77" t="s">
        <v>103</v>
      </c>
      <c r="E13" s="169" t="s">
        <v>406</v>
      </c>
      <c r="F13" s="215"/>
      <c r="G13" s="215"/>
      <c r="H13" s="215"/>
      <c r="I13" s="205"/>
      <c r="J13" s="123"/>
      <c r="K13" s="37"/>
      <c r="L13" s="37"/>
      <c r="M13" s="661">
        <v>5.0000000000000001E-3</v>
      </c>
      <c r="N13" s="664">
        <v>27</v>
      </c>
      <c r="O13" s="664">
        <v>660</v>
      </c>
      <c r="P13" s="661">
        <v>65</v>
      </c>
      <c r="Q13" s="664">
        <f>PRODUCT(O13,P13/100)</f>
        <v>429</v>
      </c>
    </row>
    <row r="14" spans="1:17" ht="39.75" customHeight="1" thickBot="1" x14ac:dyDescent="0.3">
      <c r="A14" s="712"/>
      <c r="B14" s="622"/>
      <c r="C14" s="617"/>
      <c r="D14" s="214" t="s">
        <v>104</v>
      </c>
      <c r="E14" s="170" t="s">
        <v>406</v>
      </c>
      <c r="F14" s="220"/>
      <c r="G14" s="220"/>
      <c r="H14" s="220"/>
      <c r="I14" s="221"/>
      <c r="J14" s="105"/>
      <c r="K14" s="27"/>
      <c r="L14" s="27"/>
      <c r="M14" s="662"/>
      <c r="N14" s="659"/>
      <c r="O14" s="659"/>
      <c r="P14" s="662"/>
      <c r="Q14" s="659"/>
    </row>
    <row r="15" spans="1:17" ht="48" customHeight="1" x14ac:dyDescent="0.25">
      <c r="A15" s="709" t="s">
        <v>20</v>
      </c>
      <c r="B15" s="753" t="s">
        <v>21</v>
      </c>
      <c r="C15" s="631" t="s">
        <v>22</v>
      </c>
      <c r="D15" s="118" t="s">
        <v>106</v>
      </c>
      <c r="E15" s="169" t="s">
        <v>406</v>
      </c>
      <c r="F15" s="184"/>
      <c r="G15" s="184"/>
      <c r="H15" s="184"/>
      <c r="I15" s="205"/>
      <c r="J15" s="128"/>
      <c r="K15" s="30"/>
      <c r="L15" s="30"/>
      <c r="M15" s="660">
        <v>0</v>
      </c>
      <c r="N15" s="658">
        <v>138</v>
      </c>
      <c r="O15" s="658">
        <v>138</v>
      </c>
      <c r="P15" s="660">
        <v>100</v>
      </c>
      <c r="Q15" s="658">
        <f>PRODUCT(O15,P23085)</f>
        <v>138</v>
      </c>
    </row>
    <row r="16" spans="1:17" ht="43.5" customHeight="1" thickBot="1" x14ac:dyDescent="0.3">
      <c r="A16" s="710"/>
      <c r="B16" s="754"/>
      <c r="C16" s="617"/>
      <c r="D16" s="214" t="s">
        <v>105</v>
      </c>
      <c r="E16" s="170" t="s">
        <v>406</v>
      </c>
      <c r="F16" s="220"/>
      <c r="G16" s="220"/>
      <c r="H16" s="220"/>
      <c r="I16" s="213"/>
      <c r="J16" s="105"/>
      <c r="K16" s="27"/>
      <c r="L16" s="27"/>
      <c r="M16" s="662"/>
      <c r="N16" s="659"/>
      <c r="O16" s="659"/>
      <c r="P16" s="662"/>
      <c r="Q16" s="659"/>
    </row>
    <row r="17" spans="1:17" ht="12" customHeight="1" thickBot="1" x14ac:dyDescent="0.3">
      <c r="A17" s="48"/>
      <c r="B17" s="49"/>
      <c r="C17" s="49"/>
      <c r="D17" s="49"/>
      <c r="E17" s="49"/>
      <c r="F17" s="49"/>
      <c r="G17" s="49"/>
      <c r="H17" s="49"/>
      <c r="I17" s="49"/>
      <c r="J17" s="1"/>
      <c r="K17" s="1"/>
      <c r="L17" s="1"/>
      <c r="M17" s="1"/>
      <c r="N17" s="1"/>
      <c r="O17" s="1"/>
      <c r="P17" s="1"/>
      <c r="Q17" s="1"/>
    </row>
    <row r="18" spans="1:17" x14ac:dyDescent="0.25">
      <c r="A18" s="48"/>
      <c r="B18" s="694" t="s">
        <v>419</v>
      </c>
      <c r="C18" s="385" t="s">
        <v>398</v>
      </c>
      <c r="D18" s="386">
        <v>14</v>
      </c>
      <c r="E18" s="49"/>
      <c r="F18" s="49"/>
      <c r="G18" s="49"/>
      <c r="H18" s="49"/>
      <c r="I18" s="49"/>
      <c r="J18" s="1"/>
      <c r="K18" s="1"/>
      <c r="L18" s="1"/>
      <c r="M18" s="1"/>
      <c r="N18" s="1"/>
      <c r="O18" s="1"/>
      <c r="P18" s="1"/>
      <c r="Q18" s="1"/>
    </row>
    <row r="19" spans="1:17" x14ac:dyDescent="0.25">
      <c r="A19" s="48"/>
      <c r="B19" s="695"/>
      <c r="C19" s="300" t="s">
        <v>28</v>
      </c>
      <c r="D19" s="387">
        <v>141</v>
      </c>
      <c r="E19" s="49"/>
      <c r="F19" s="49"/>
      <c r="G19" s="49"/>
      <c r="H19" s="49"/>
      <c r="I19" s="49"/>
      <c r="J19" s="1"/>
      <c r="K19" s="1"/>
      <c r="L19" s="1"/>
      <c r="M19" s="1"/>
      <c r="N19" s="1"/>
      <c r="O19" s="1"/>
      <c r="P19" s="1"/>
      <c r="Q19" s="1"/>
    </row>
    <row r="20" spans="1:17" ht="15.75" thickBot="1" x14ac:dyDescent="0.3">
      <c r="A20" s="48"/>
      <c r="B20" s="695"/>
      <c r="C20" s="308" t="s">
        <v>420</v>
      </c>
      <c r="D20" s="388">
        <v>43</v>
      </c>
      <c r="E20" s="49"/>
      <c r="F20" s="49"/>
      <c r="G20" s="49"/>
      <c r="H20" s="49"/>
      <c r="I20" s="49"/>
      <c r="J20" s="1"/>
      <c r="K20" s="1"/>
      <c r="L20" s="1"/>
      <c r="M20" s="1"/>
      <c r="N20" s="1"/>
      <c r="O20" s="1"/>
      <c r="P20" s="1"/>
      <c r="Q20" s="1"/>
    </row>
    <row r="21" spans="1:17" ht="15.75" thickBot="1" x14ac:dyDescent="0.3">
      <c r="A21" s="48"/>
      <c r="B21" s="696"/>
      <c r="C21" s="309" t="s">
        <v>418</v>
      </c>
      <c r="D21" s="389">
        <f>SUM(D18:D20)</f>
        <v>198</v>
      </c>
      <c r="E21" s="49"/>
      <c r="F21" s="49"/>
      <c r="G21" s="49"/>
      <c r="H21" s="49"/>
      <c r="I21" s="49"/>
      <c r="J21" s="1"/>
      <c r="K21" s="1"/>
      <c r="L21" s="1"/>
      <c r="M21" s="1"/>
      <c r="N21" s="1"/>
      <c r="O21" s="1"/>
      <c r="P21" s="1"/>
      <c r="Q21" s="1"/>
    </row>
    <row r="22" spans="1:17" x14ac:dyDescent="0.25">
      <c r="A22" s="48"/>
      <c r="B22" s="50" t="s">
        <v>425</v>
      </c>
      <c r="C22" s="1"/>
      <c r="D22" s="1"/>
      <c r="E22" s="49"/>
      <c r="F22" s="49"/>
      <c r="G22" s="49"/>
      <c r="H22" s="49"/>
      <c r="I22" s="49"/>
      <c r="J22" s="1"/>
      <c r="K22" s="1"/>
      <c r="L22" s="1"/>
      <c r="M22" s="1"/>
      <c r="N22" s="1"/>
      <c r="O22" s="1"/>
      <c r="P22" s="1"/>
      <c r="Q22" s="1"/>
    </row>
    <row r="23" spans="1:17" x14ac:dyDescent="0.25">
      <c r="B23" s="50" t="s">
        <v>426</v>
      </c>
      <c r="C23" s="1"/>
      <c r="D23" s="1"/>
      <c r="E23" s="1"/>
      <c r="F23" s="1"/>
      <c r="G23" s="1"/>
      <c r="H23" s="1"/>
      <c r="I23" s="1"/>
      <c r="J23" s="1"/>
      <c r="K23" s="1"/>
      <c r="L23" s="1"/>
      <c r="M23" s="1"/>
      <c r="N23" s="1"/>
      <c r="O23" s="1"/>
      <c r="P23" s="1"/>
      <c r="Q23" s="1"/>
    </row>
    <row r="24" spans="1:17" x14ac:dyDescent="0.25">
      <c r="B24" s="1"/>
      <c r="C24" s="1"/>
      <c r="D24" s="1"/>
      <c r="E24" s="1"/>
      <c r="F24" s="1"/>
      <c r="G24" s="1"/>
      <c r="H24" s="1"/>
      <c r="I24" s="1"/>
      <c r="J24" s="1"/>
      <c r="K24" s="1"/>
      <c r="L24" s="1"/>
      <c r="M24" s="1"/>
      <c r="N24" s="1"/>
      <c r="O24" s="1"/>
      <c r="P24" s="1"/>
      <c r="Q24" s="1"/>
    </row>
    <row r="25" spans="1:17" x14ac:dyDescent="0.25">
      <c r="B25" s="1"/>
      <c r="C25" s="1"/>
      <c r="D25" s="1"/>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C50" s="1"/>
      <c r="D50" s="1"/>
      <c r="E50" s="1"/>
      <c r="F50" s="1"/>
      <c r="G50" s="1"/>
      <c r="H50" s="1"/>
      <c r="I50" s="1"/>
      <c r="J50" s="1"/>
      <c r="K50" s="1"/>
      <c r="L50" s="1"/>
      <c r="M50" s="1"/>
      <c r="N50" s="1"/>
      <c r="O50" s="1"/>
      <c r="P50" s="1"/>
      <c r="Q50" s="1"/>
    </row>
    <row r="51" spans="2:17" x14ac:dyDescent="0.25">
      <c r="B51" s="1"/>
      <c r="D51" s="1"/>
      <c r="E51" s="1"/>
      <c r="F51" s="1"/>
      <c r="G51" s="1"/>
      <c r="H51" s="1"/>
      <c r="I51" s="1"/>
      <c r="J51" s="1"/>
      <c r="K51" s="1"/>
      <c r="L51" s="1"/>
      <c r="M51" s="1"/>
      <c r="N51" s="1"/>
      <c r="O51" s="1"/>
      <c r="P51" s="1"/>
      <c r="Q51" s="1"/>
    </row>
  </sheetData>
  <mergeCells count="48">
    <mergeCell ref="B3:B4"/>
    <mergeCell ref="F3:H3"/>
    <mergeCell ref="E5:E7"/>
    <mergeCell ref="F5:F7"/>
    <mergeCell ref="G5:G7"/>
    <mergeCell ref="H5:H7"/>
    <mergeCell ref="A1:D1"/>
    <mergeCell ref="L1:Q1"/>
    <mergeCell ref="B2:Q2"/>
    <mergeCell ref="A5:A7"/>
    <mergeCell ref="B5:B7"/>
    <mergeCell ref="N5:N7"/>
    <mergeCell ref="M5:M7"/>
    <mergeCell ref="D5:D7"/>
    <mergeCell ref="I5:I7"/>
    <mergeCell ref="Q5:Q7"/>
    <mergeCell ref="P5:P7"/>
    <mergeCell ref="O5:O7"/>
    <mergeCell ref="I3:I4"/>
    <mergeCell ref="E3:E4"/>
    <mergeCell ref="D3:D4"/>
    <mergeCell ref="C3:C4"/>
    <mergeCell ref="P8:P11"/>
    <mergeCell ref="Q8:Q11"/>
    <mergeCell ref="Q13:Q14"/>
    <mergeCell ref="A15:A16"/>
    <mergeCell ref="B15:B16"/>
    <mergeCell ref="C15:C16"/>
    <mergeCell ref="M15:M16"/>
    <mergeCell ref="N15:N16"/>
    <mergeCell ref="O15:O16"/>
    <mergeCell ref="P15:P16"/>
    <mergeCell ref="Q15:Q16"/>
    <mergeCell ref="A13:A14"/>
    <mergeCell ref="B13:B14"/>
    <mergeCell ref="C13:C14"/>
    <mergeCell ref="M13:M14"/>
    <mergeCell ref="P13:P14"/>
    <mergeCell ref="B18:B21"/>
    <mergeCell ref="O13:O14"/>
    <mergeCell ref="A8:A12"/>
    <mergeCell ref="B8:B12"/>
    <mergeCell ref="C10:C12"/>
    <mergeCell ref="N13:N14"/>
    <mergeCell ref="C8:C9"/>
    <mergeCell ref="M8:M11"/>
    <mergeCell ref="N8:N11"/>
    <mergeCell ref="O8:O11"/>
  </mergeCells>
  <dataValidations count="2">
    <dataValidation type="list" allowBlank="1" showInputMessage="1" showErrorMessage="1" sqref="E5">
      <formula1>#REF!</formula1>
    </dataValidation>
    <dataValidation type="list" allowBlank="1" showInputMessage="1" showErrorMessage="1" sqref="E8:E16">
      <formula1>#REF!</formula1>
    </dataValidation>
  </dataValidations>
  <pageMargins left="0.23622047244094491" right="0.23622047244094491" top="0.74803149606299213" bottom="0.74803149606299213" header="0.31496062992125984" footer="0.31496062992125984"/>
  <pageSetup paperSize="9" orientation="landscape" r:id="rId1"/>
  <headerFooter>
    <oddFooter>&amp;A&amp;RPage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pane xSplit="1" ySplit="4" topLeftCell="B5" activePane="bottomRight" state="frozen"/>
      <selection pane="topRight" activeCell="B1" sqref="B1"/>
      <selection pane="bottomLeft" activeCell="A5" sqref="A5"/>
      <selection pane="bottomRight" activeCell="C10" sqref="C10:C11"/>
    </sheetView>
  </sheetViews>
  <sheetFormatPr defaultRowHeight="15" x14ac:dyDescent="0.25"/>
  <cols>
    <col min="1" max="1" width="6.140625" customWidth="1"/>
    <col min="2" max="2" width="16" customWidth="1"/>
    <col min="3" max="3" width="40.42578125" customWidth="1"/>
    <col min="4" max="4" width="37.5703125" customWidth="1"/>
    <col min="5" max="5" width="10.28515625" customWidth="1"/>
    <col min="6" max="6" width="10" customWidth="1"/>
    <col min="7" max="7" width="10.42578125" customWidth="1"/>
    <col min="8" max="8" width="11.28515625" customWidth="1"/>
    <col min="9" max="9" width="40.85546875" customWidth="1"/>
    <col min="10" max="10" width="15.7109375" hidden="1" customWidth="1"/>
    <col min="11" max="11" width="15.42578125" hidden="1" customWidth="1"/>
    <col min="12" max="12" width="14.42578125" hidden="1" customWidth="1"/>
    <col min="13" max="13" width="6.28515625" hidden="1" customWidth="1"/>
    <col min="14" max="14" width="12.42578125" hidden="1" customWidth="1"/>
    <col min="15" max="15" width="8" hidden="1" customWidth="1"/>
    <col min="16" max="16" width="8.28515625" hidden="1" customWidth="1"/>
    <col min="17" max="17" width="9.28515625" hidden="1" customWidth="1"/>
  </cols>
  <sheetData>
    <row r="1" spans="1:17" ht="27.75" customHeight="1" thickBot="1" x14ac:dyDescent="0.3">
      <c r="A1" s="630" t="s">
        <v>52</v>
      </c>
      <c r="B1" s="630"/>
      <c r="C1" s="630"/>
      <c r="D1" s="630"/>
      <c r="E1" s="117"/>
      <c r="F1" s="117"/>
      <c r="G1" s="117"/>
      <c r="H1" s="117"/>
      <c r="I1" s="93"/>
      <c r="J1" s="15"/>
      <c r="K1" s="15"/>
      <c r="L1" s="667">
        <v>41850</v>
      </c>
      <c r="M1" s="668"/>
      <c r="N1" s="668"/>
      <c r="O1" s="668"/>
      <c r="P1" s="668"/>
      <c r="Q1" s="668"/>
    </row>
    <row r="2" spans="1:17" ht="3.7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42" customHeight="1" thickBot="1" x14ac:dyDescent="0.3">
      <c r="A4" s="16"/>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63.75" customHeight="1" x14ac:dyDescent="0.25">
      <c r="A5" s="697" t="s">
        <v>12</v>
      </c>
      <c r="B5" s="643" t="s">
        <v>32</v>
      </c>
      <c r="C5" s="77" t="s">
        <v>95</v>
      </c>
      <c r="D5" s="631" t="s">
        <v>92</v>
      </c>
      <c r="E5" s="690" t="s">
        <v>406</v>
      </c>
      <c r="F5" s="706"/>
      <c r="G5" s="706"/>
      <c r="H5" s="706"/>
      <c r="I5" s="700"/>
      <c r="J5" s="123"/>
      <c r="K5" s="37"/>
      <c r="L5" s="37"/>
      <c r="M5" s="661">
        <v>2.0999999999999999E-3</v>
      </c>
      <c r="N5" s="661" t="s">
        <v>34</v>
      </c>
      <c r="O5" s="664">
        <v>359</v>
      </c>
      <c r="P5" s="661">
        <v>100</v>
      </c>
      <c r="Q5" s="664">
        <f>PRODUCT(O5,P5/100)</f>
        <v>359</v>
      </c>
    </row>
    <row r="6" spans="1:17" ht="66.75" customHeight="1" x14ac:dyDescent="0.25">
      <c r="A6" s="698"/>
      <c r="B6" s="621"/>
      <c r="C6" s="116" t="s">
        <v>97</v>
      </c>
      <c r="D6" s="616"/>
      <c r="E6" s="704"/>
      <c r="F6" s="707"/>
      <c r="G6" s="707"/>
      <c r="H6" s="707"/>
      <c r="I6" s="701"/>
      <c r="J6" s="105"/>
      <c r="K6" s="27"/>
      <c r="L6" s="27"/>
      <c r="M6" s="661"/>
      <c r="N6" s="661"/>
      <c r="O6" s="664"/>
      <c r="P6" s="661"/>
      <c r="Q6" s="664"/>
    </row>
    <row r="7" spans="1:17" ht="33.75" customHeight="1" thickBot="1" x14ac:dyDescent="0.3">
      <c r="A7" s="699"/>
      <c r="B7" s="622"/>
      <c r="C7" s="214" t="s">
        <v>98</v>
      </c>
      <c r="D7" s="617"/>
      <c r="E7" s="705"/>
      <c r="F7" s="708"/>
      <c r="G7" s="708"/>
      <c r="H7" s="708"/>
      <c r="I7" s="702"/>
      <c r="J7" s="105"/>
      <c r="K7" s="27"/>
      <c r="L7" s="27"/>
      <c r="M7" s="662"/>
      <c r="N7" s="662"/>
      <c r="O7" s="659"/>
      <c r="P7" s="662"/>
      <c r="Q7" s="659"/>
    </row>
    <row r="8" spans="1:17" ht="61.5" customHeight="1" x14ac:dyDescent="0.25">
      <c r="A8" s="713" t="s">
        <v>13</v>
      </c>
      <c r="B8" s="643" t="s">
        <v>93</v>
      </c>
      <c r="C8" s="631" t="s">
        <v>96</v>
      </c>
      <c r="D8" s="77" t="s">
        <v>100</v>
      </c>
      <c r="E8" s="169" t="s">
        <v>406</v>
      </c>
      <c r="F8" s="215"/>
      <c r="G8" s="215"/>
      <c r="H8" s="215"/>
      <c r="I8" s="205"/>
      <c r="J8" s="105"/>
      <c r="K8" s="27"/>
      <c r="L8" s="27"/>
      <c r="M8" s="660">
        <v>1.125E-2</v>
      </c>
      <c r="N8" s="658">
        <v>180</v>
      </c>
      <c r="O8" s="658">
        <v>1770</v>
      </c>
      <c r="P8" s="660">
        <v>100</v>
      </c>
      <c r="Q8" s="658">
        <f>PRODUCT(O8,P8/100)</f>
        <v>1770</v>
      </c>
    </row>
    <row r="9" spans="1:17" ht="62.25" customHeight="1" x14ac:dyDescent="0.25">
      <c r="A9" s="636"/>
      <c r="B9" s="621"/>
      <c r="C9" s="616"/>
      <c r="D9" s="57" t="s">
        <v>99</v>
      </c>
      <c r="E9" s="142" t="s">
        <v>406</v>
      </c>
      <c r="F9" s="138"/>
      <c r="G9" s="138"/>
      <c r="H9" s="138"/>
      <c r="I9" s="216"/>
      <c r="J9" s="105"/>
      <c r="K9" s="27"/>
      <c r="L9" s="27"/>
      <c r="M9" s="661"/>
      <c r="N9" s="664"/>
      <c r="O9" s="664"/>
      <c r="P9" s="661"/>
      <c r="Q9" s="664"/>
    </row>
    <row r="10" spans="1:17" ht="36" customHeight="1" x14ac:dyDescent="0.25">
      <c r="A10" s="636"/>
      <c r="B10" s="621"/>
      <c r="C10" s="623" t="s">
        <v>108</v>
      </c>
      <c r="D10" s="57" t="s">
        <v>101</v>
      </c>
      <c r="E10" s="142" t="s">
        <v>406</v>
      </c>
      <c r="F10" s="138"/>
      <c r="G10" s="138"/>
      <c r="H10" s="138"/>
      <c r="I10" s="216"/>
      <c r="J10" s="105"/>
      <c r="K10" s="27"/>
      <c r="L10" s="27"/>
      <c r="M10" s="661"/>
      <c r="N10" s="664"/>
      <c r="O10" s="664"/>
      <c r="P10" s="661"/>
      <c r="Q10" s="664"/>
    </row>
    <row r="11" spans="1:17" ht="78" customHeight="1" thickBot="1" x14ac:dyDescent="0.3">
      <c r="A11" s="637"/>
      <c r="B11" s="622"/>
      <c r="C11" s="617"/>
      <c r="D11" s="214" t="s">
        <v>114</v>
      </c>
      <c r="E11" s="170" t="s">
        <v>406</v>
      </c>
      <c r="F11" s="288"/>
      <c r="G11" s="288"/>
      <c r="H11" s="288"/>
      <c r="I11" s="213"/>
      <c r="J11" s="105"/>
      <c r="K11" s="27"/>
      <c r="L11" s="27"/>
      <c r="M11" s="662"/>
      <c r="N11" s="659"/>
      <c r="O11" s="659"/>
      <c r="P11" s="662"/>
      <c r="Q11" s="659"/>
    </row>
    <row r="12" spans="1:17" ht="80.25" customHeight="1" x14ac:dyDescent="0.25">
      <c r="A12" s="624" t="s">
        <v>18</v>
      </c>
      <c r="B12" s="757" t="s">
        <v>36</v>
      </c>
      <c r="C12" s="760" t="s">
        <v>94</v>
      </c>
      <c r="D12" s="222" t="s">
        <v>103</v>
      </c>
      <c r="E12" s="169" t="s">
        <v>406</v>
      </c>
      <c r="F12" s="223"/>
      <c r="G12" s="223"/>
      <c r="H12" s="223"/>
      <c r="I12" s="224"/>
      <c r="J12" s="123"/>
      <c r="K12" s="70"/>
      <c r="L12" s="70"/>
      <c r="M12" s="74"/>
      <c r="N12" s="72"/>
      <c r="O12" s="72"/>
      <c r="P12" s="74"/>
      <c r="Q12" s="72"/>
    </row>
    <row r="13" spans="1:17" ht="69" customHeight="1" thickBot="1" x14ac:dyDescent="0.3">
      <c r="A13" s="626"/>
      <c r="B13" s="759"/>
      <c r="C13" s="756"/>
      <c r="D13" s="225" t="s">
        <v>104</v>
      </c>
      <c r="E13" s="170" t="s">
        <v>406</v>
      </c>
      <c r="F13" s="226"/>
      <c r="G13" s="226"/>
      <c r="H13" s="226"/>
      <c r="I13" s="221"/>
      <c r="J13" s="123"/>
      <c r="K13" s="37"/>
      <c r="L13" s="37"/>
      <c r="M13" s="88">
        <v>2E-3</v>
      </c>
      <c r="N13" s="91">
        <v>9</v>
      </c>
      <c r="O13" s="91">
        <v>220</v>
      </c>
      <c r="P13" s="88">
        <v>65</v>
      </c>
      <c r="Q13" s="91">
        <f>PRODUCT(O13,P13/100)</f>
        <v>143</v>
      </c>
    </row>
    <row r="14" spans="1:17" ht="51.75" customHeight="1" x14ac:dyDescent="0.25">
      <c r="A14" s="709" t="s">
        <v>20</v>
      </c>
      <c r="B14" s="753" t="s">
        <v>21</v>
      </c>
      <c r="C14" s="631" t="s">
        <v>22</v>
      </c>
      <c r="D14" s="118" t="s">
        <v>106</v>
      </c>
      <c r="E14" s="169" t="s">
        <v>406</v>
      </c>
      <c r="F14" s="184"/>
      <c r="G14" s="184"/>
      <c r="H14" s="184"/>
      <c r="I14" s="205"/>
      <c r="J14" s="128"/>
      <c r="K14" s="30"/>
      <c r="L14" s="30"/>
      <c r="M14" s="660">
        <v>0</v>
      </c>
      <c r="N14" s="658">
        <v>46</v>
      </c>
      <c r="O14" s="658">
        <v>46</v>
      </c>
      <c r="P14" s="660">
        <v>100</v>
      </c>
      <c r="Q14" s="658">
        <f>PRODUCT(O14,P14/100)</f>
        <v>46</v>
      </c>
    </row>
    <row r="15" spans="1:17" ht="61.5" customHeight="1" thickBot="1" x14ac:dyDescent="0.3">
      <c r="A15" s="710"/>
      <c r="B15" s="754"/>
      <c r="C15" s="617"/>
      <c r="D15" s="214" t="s">
        <v>105</v>
      </c>
      <c r="E15" s="170" t="s">
        <v>406</v>
      </c>
      <c r="F15" s="220"/>
      <c r="G15" s="220"/>
      <c r="H15" s="220"/>
      <c r="I15" s="213"/>
      <c r="J15" s="105"/>
      <c r="K15" s="27"/>
      <c r="L15" s="27"/>
      <c r="M15" s="662"/>
      <c r="N15" s="659"/>
      <c r="O15" s="659"/>
      <c r="P15" s="662"/>
      <c r="Q15" s="659"/>
    </row>
    <row r="16" spans="1:17" ht="15.75" thickBot="1" x14ac:dyDescent="0.3">
      <c r="A16" s="48"/>
      <c r="B16" s="49"/>
      <c r="C16" s="49"/>
      <c r="D16" s="49"/>
      <c r="E16" s="49"/>
      <c r="F16" s="49"/>
      <c r="G16" s="49"/>
      <c r="H16" s="49"/>
      <c r="I16" s="49"/>
      <c r="J16" s="1"/>
      <c r="K16" s="1"/>
      <c r="L16" s="1"/>
      <c r="M16" s="1"/>
      <c r="N16" s="1"/>
      <c r="O16" s="1"/>
      <c r="P16" s="1"/>
      <c r="Q16" s="1"/>
    </row>
    <row r="17" spans="1:17" x14ac:dyDescent="0.25">
      <c r="A17" s="48"/>
      <c r="B17" s="694" t="s">
        <v>419</v>
      </c>
      <c r="C17" s="385" t="s">
        <v>398</v>
      </c>
      <c r="D17" s="386">
        <v>43</v>
      </c>
      <c r="E17" s="49"/>
      <c r="F17" s="49"/>
      <c r="G17" s="49"/>
      <c r="H17" s="49"/>
      <c r="I17" s="49"/>
      <c r="J17" s="1"/>
      <c r="K17" s="1"/>
      <c r="L17" s="1"/>
      <c r="M17" s="1"/>
      <c r="N17" s="1"/>
      <c r="O17" s="1"/>
      <c r="P17" s="1"/>
      <c r="Q17" s="1"/>
    </row>
    <row r="18" spans="1:17" x14ac:dyDescent="0.25">
      <c r="A18" s="48"/>
      <c r="B18" s="695"/>
      <c r="C18" s="300" t="s">
        <v>28</v>
      </c>
      <c r="D18" s="387">
        <v>311</v>
      </c>
      <c r="E18" s="49"/>
      <c r="F18" s="49"/>
      <c r="G18" s="49"/>
      <c r="H18" s="49"/>
      <c r="I18" s="49"/>
      <c r="J18" s="1"/>
      <c r="K18" s="1"/>
      <c r="L18" s="1"/>
      <c r="M18" s="1"/>
      <c r="N18" s="1"/>
      <c r="O18" s="1"/>
      <c r="P18" s="1"/>
      <c r="Q18" s="1"/>
    </row>
    <row r="19" spans="1:17" ht="15.75" thickBot="1" x14ac:dyDescent="0.3">
      <c r="A19" s="48"/>
      <c r="B19" s="695"/>
      <c r="C19" s="308" t="s">
        <v>420</v>
      </c>
      <c r="D19" s="388">
        <v>75</v>
      </c>
      <c r="E19" s="49"/>
      <c r="F19" s="49"/>
      <c r="G19" s="49"/>
      <c r="H19" s="49"/>
      <c r="I19" s="49"/>
      <c r="J19" s="1"/>
      <c r="K19" s="1"/>
      <c r="L19" s="1"/>
      <c r="M19" s="1"/>
      <c r="N19" s="1"/>
      <c r="O19" s="1"/>
      <c r="P19" s="1"/>
      <c r="Q19" s="1"/>
    </row>
    <row r="20" spans="1:17" ht="15.75" thickBot="1" x14ac:dyDescent="0.3">
      <c r="A20" s="48"/>
      <c r="B20" s="696"/>
      <c r="C20" s="309" t="s">
        <v>418</v>
      </c>
      <c r="D20" s="389">
        <f>SUM(D17:D19)</f>
        <v>429</v>
      </c>
      <c r="E20" s="49"/>
      <c r="F20" s="49"/>
      <c r="G20" s="49"/>
      <c r="H20" s="49"/>
      <c r="I20" s="49"/>
      <c r="J20" s="1"/>
      <c r="K20" s="1"/>
      <c r="L20" s="1"/>
      <c r="M20" s="1"/>
      <c r="N20" s="1"/>
      <c r="O20" s="1"/>
      <c r="P20" s="1"/>
      <c r="Q20" s="1"/>
    </row>
    <row r="21" spans="1:17" x14ac:dyDescent="0.25">
      <c r="A21" s="48"/>
      <c r="B21" s="50" t="s">
        <v>425</v>
      </c>
      <c r="C21" s="1"/>
      <c r="D21" s="1"/>
      <c r="E21" s="49"/>
      <c r="F21" s="49"/>
      <c r="G21" s="49"/>
      <c r="H21" s="49"/>
      <c r="I21" s="49"/>
      <c r="J21" s="1"/>
      <c r="K21" s="1"/>
      <c r="L21" s="1"/>
      <c r="M21" s="1"/>
      <c r="N21" s="1"/>
      <c r="O21" s="1"/>
      <c r="P21" s="1"/>
      <c r="Q21" s="1"/>
    </row>
    <row r="22" spans="1:17" x14ac:dyDescent="0.25">
      <c r="A22" s="48"/>
      <c r="B22" s="50" t="s">
        <v>426</v>
      </c>
      <c r="C22" s="1"/>
      <c r="D22" s="1"/>
      <c r="E22" s="49"/>
      <c r="F22" s="49"/>
      <c r="G22" s="49"/>
      <c r="H22" s="49"/>
      <c r="I22" s="49"/>
      <c r="J22" s="1"/>
      <c r="K22" s="1"/>
      <c r="L22" s="1"/>
      <c r="M22" s="1"/>
      <c r="N22" s="1"/>
      <c r="O22" s="1"/>
      <c r="P22" s="1"/>
      <c r="Q22" s="1"/>
    </row>
    <row r="23" spans="1:17" x14ac:dyDescent="0.25">
      <c r="A23" s="48"/>
      <c r="B23" s="49"/>
      <c r="C23" s="49"/>
      <c r="D23" s="49"/>
      <c r="E23" s="49"/>
      <c r="F23" s="49"/>
      <c r="G23" s="49"/>
      <c r="H23" s="49"/>
      <c r="I23" s="49"/>
      <c r="J23" s="1"/>
      <c r="K23" s="1"/>
      <c r="L23" s="1"/>
      <c r="M23" s="1"/>
      <c r="N23" s="1"/>
      <c r="O23" s="1"/>
      <c r="P23" s="1"/>
      <c r="Q23" s="1"/>
    </row>
    <row r="24" spans="1:17" x14ac:dyDescent="0.25">
      <c r="B24" s="1"/>
      <c r="C24" s="1"/>
      <c r="D24" s="1"/>
      <c r="E24" s="1"/>
      <c r="F24" s="1"/>
      <c r="G24" s="1"/>
      <c r="H24" s="1"/>
      <c r="I24" s="1"/>
      <c r="J24" s="1"/>
      <c r="K24" s="1"/>
      <c r="L24" s="1"/>
      <c r="M24" s="1"/>
      <c r="N24" s="1"/>
      <c r="O24" s="1"/>
      <c r="P24" s="1"/>
      <c r="Q24" s="1"/>
    </row>
    <row r="25" spans="1:17" x14ac:dyDescent="0.25">
      <c r="B25" s="1"/>
      <c r="C25" s="1"/>
      <c r="D25" s="1"/>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D50" s="1"/>
      <c r="E50" s="1"/>
      <c r="F50" s="1"/>
      <c r="G50" s="1"/>
      <c r="H50" s="1"/>
    </row>
  </sheetData>
  <mergeCells count="43">
    <mergeCell ref="I3:I4"/>
    <mergeCell ref="E3:E4"/>
    <mergeCell ref="D3:D4"/>
    <mergeCell ref="C3:C4"/>
    <mergeCell ref="B3:B4"/>
    <mergeCell ref="F3:H3"/>
    <mergeCell ref="I5:I7"/>
    <mergeCell ref="C10:C11"/>
    <mergeCell ref="N5:N7"/>
    <mergeCell ref="P8:P11"/>
    <mergeCell ref="Q8:Q11"/>
    <mergeCell ref="E5:E7"/>
    <mergeCell ref="F5:F7"/>
    <mergeCell ref="G5:G7"/>
    <mergeCell ref="H5:H7"/>
    <mergeCell ref="A1:D1"/>
    <mergeCell ref="L1:Q1"/>
    <mergeCell ref="B2:Q2"/>
    <mergeCell ref="A8:A11"/>
    <mergeCell ref="C8:C9"/>
    <mergeCell ref="B8:B11"/>
    <mergeCell ref="M8:M11"/>
    <mergeCell ref="N8:N11"/>
    <mergeCell ref="O8:O11"/>
    <mergeCell ref="O5:O7"/>
    <mergeCell ref="P5:P7"/>
    <mergeCell ref="Q5:Q7"/>
    <mergeCell ref="A5:A7"/>
    <mergeCell ref="B5:B7"/>
    <mergeCell ref="D5:D7"/>
    <mergeCell ref="M5:M7"/>
    <mergeCell ref="B17:B20"/>
    <mergeCell ref="Q14:Q15"/>
    <mergeCell ref="B12:B13"/>
    <mergeCell ref="A14:A15"/>
    <mergeCell ref="B14:B15"/>
    <mergeCell ref="C14:C15"/>
    <mergeCell ref="M14:M15"/>
    <mergeCell ref="A12:A13"/>
    <mergeCell ref="C12:C13"/>
    <mergeCell ref="N14:N15"/>
    <mergeCell ref="O14:O15"/>
    <mergeCell ref="P14:P15"/>
  </mergeCells>
  <dataValidations count="2">
    <dataValidation type="list" allowBlank="1" showInputMessage="1" showErrorMessage="1" sqref="E5">
      <formula1>#REF!</formula1>
    </dataValidation>
    <dataValidation type="list" allowBlank="1" showInputMessage="1" showErrorMessage="1" sqref="E8:E15">
      <formula1>#REF!</formula1>
    </dataValidation>
  </dataValidations>
  <pageMargins left="0.25" right="0.25" top="0.75" bottom="0.75" header="0.3" footer="0.3"/>
  <pageSetup paperSize="9" orientation="landscape" r:id="rId1"/>
  <rowBreaks count="1" manualBreakCount="1">
    <brk id="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Normal="100" workbookViewId="0">
      <pane xSplit="1" ySplit="4" topLeftCell="B5" activePane="bottomRight" state="frozen"/>
      <selection pane="topRight" activeCell="B1" sqref="B1"/>
      <selection pane="bottomLeft" activeCell="A5" sqref="A5"/>
      <selection pane="bottomRight" activeCell="C10" sqref="C10:C11"/>
    </sheetView>
  </sheetViews>
  <sheetFormatPr defaultRowHeight="15" x14ac:dyDescent="0.25"/>
  <cols>
    <col min="1" max="1" width="6.85546875" customWidth="1"/>
    <col min="2" max="2" width="14.28515625" customWidth="1"/>
    <col min="3" max="3" width="43.7109375" customWidth="1"/>
    <col min="4" max="4" width="37.42578125" customWidth="1"/>
    <col min="5" max="5" width="11.140625" customWidth="1"/>
    <col min="6" max="6" width="9.7109375" customWidth="1"/>
    <col min="7" max="7" width="10" customWidth="1"/>
    <col min="8" max="8" width="10.42578125" customWidth="1"/>
    <col min="9" max="9" width="40.140625" customWidth="1"/>
    <col min="10" max="10" width="15.7109375" hidden="1" customWidth="1"/>
    <col min="11" max="11" width="15.42578125" hidden="1" customWidth="1"/>
    <col min="12" max="12" width="14.42578125" hidden="1" customWidth="1"/>
    <col min="13" max="13" width="6.28515625" hidden="1" customWidth="1"/>
    <col min="14" max="14" width="9.42578125" hidden="1" customWidth="1"/>
    <col min="15" max="15" width="7.28515625" hidden="1" customWidth="1"/>
    <col min="16" max="16" width="7.85546875" hidden="1" customWidth="1"/>
    <col min="17" max="17" width="8.140625" hidden="1" customWidth="1"/>
  </cols>
  <sheetData>
    <row r="1" spans="1:17" ht="30.75" customHeight="1" thickBot="1" x14ac:dyDescent="0.3">
      <c r="A1" s="630" t="s">
        <v>53</v>
      </c>
      <c r="B1" s="630"/>
      <c r="C1" s="630"/>
      <c r="D1" s="630"/>
      <c r="E1" s="117"/>
      <c r="F1" s="117"/>
      <c r="G1" s="117"/>
      <c r="H1" s="117"/>
      <c r="I1" s="93"/>
      <c r="J1" s="15"/>
      <c r="K1" s="15"/>
      <c r="L1" s="667">
        <v>41850</v>
      </c>
      <c r="M1" s="668"/>
      <c r="N1" s="668"/>
      <c r="O1" s="668"/>
      <c r="P1" s="668"/>
      <c r="Q1" s="668"/>
    </row>
    <row r="2" spans="1:17" ht="80.2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0" t="s">
        <v>1</v>
      </c>
      <c r="C3" s="650" t="s">
        <v>2</v>
      </c>
      <c r="D3" s="650" t="s">
        <v>41</v>
      </c>
      <c r="E3" s="648" t="s">
        <v>413</v>
      </c>
      <c r="F3" s="654" t="s">
        <v>414</v>
      </c>
      <c r="G3" s="655"/>
      <c r="H3" s="656"/>
      <c r="I3" s="648" t="s">
        <v>412</v>
      </c>
      <c r="J3" s="113"/>
      <c r="K3" s="113"/>
      <c r="L3" s="113"/>
      <c r="M3" s="113"/>
      <c r="N3" s="113"/>
      <c r="O3" s="113"/>
      <c r="P3" s="113"/>
      <c r="Q3" s="113"/>
    </row>
    <row r="4" spans="1:17" ht="40.5" customHeight="1" thickBot="1" x14ac:dyDescent="0.3">
      <c r="A4" s="16"/>
      <c r="B4" s="651"/>
      <c r="C4" s="651"/>
      <c r="D4" s="651"/>
      <c r="E4" s="649"/>
      <c r="F4" s="144" t="s">
        <v>415</v>
      </c>
      <c r="G4" s="145" t="s">
        <v>407</v>
      </c>
      <c r="H4" s="146" t="s">
        <v>416</v>
      </c>
      <c r="I4" s="649"/>
      <c r="J4" s="56" t="s">
        <v>38</v>
      </c>
      <c r="K4" s="33" t="s">
        <v>39</v>
      </c>
      <c r="L4" s="33" t="s">
        <v>40</v>
      </c>
      <c r="M4" s="33" t="s">
        <v>3</v>
      </c>
      <c r="N4" s="33" t="s">
        <v>4</v>
      </c>
      <c r="O4" s="33" t="s">
        <v>5</v>
      </c>
      <c r="P4" s="33" t="s">
        <v>6</v>
      </c>
      <c r="Q4" s="33" t="s">
        <v>7</v>
      </c>
    </row>
    <row r="5" spans="1:17" ht="51" customHeight="1" x14ac:dyDescent="0.25">
      <c r="A5" s="718" t="s">
        <v>12</v>
      </c>
      <c r="B5" s="744" t="s">
        <v>32</v>
      </c>
      <c r="C5" s="95" t="s">
        <v>95</v>
      </c>
      <c r="D5" s="738" t="s">
        <v>92</v>
      </c>
      <c r="E5" s="690" t="s">
        <v>406</v>
      </c>
      <c r="F5" s="706"/>
      <c r="G5" s="706"/>
      <c r="H5" s="706"/>
      <c r="I5" s="700"/>
      <c r="J5" s="703"/>
      <c r="K5" s="647"/>
      <c r="L5" s="647"/>
      <c r="M5" s="661">
        <v>1.17E-2</v>
      </c>
      <c r="N5" s="661" t="s">
        <v>34</v>
      </c>
      <c r="O5" s="664">
        <v>1998</v>
      </c>
      <c r="P5" s="661">
        <v>100</v>
      </c>
      <c r="Q5" s="664">
        <f>PRODUCT(O5,P5/100)</f>
        <v>1998</v>
      </c>
    </row>
    <row r="6" spans="1:17" ht="63.75" customHeight="1" x14ac:dyDescent="0.25">
      <c r="A6" s="719"/>
      <c r="B6" s="746"/>
      <c r="C6" s="130" t="s">
        <v>97</v>
      </c>
      <c r="D6" s="739"/>
      <c r="E6" s="704"/>
      <c r="F6" s="707"/>
      <c r="G6" s="707"/>
      <c r="H6" s="707"/>
      <c r="I6" s="701"/>
      <c r="J6" s="703"/>
      <c r="K6" s="647"/>
      <c r="L6" s="647"/>
      <c r="M6" s="661"/>
      <c r="N6" s="661"/>
      <c r="O6" s="664"/>
      <c r="P6" s="661"/>
      <c r="Q6" s="664"/>
    </row>
    <row r="7" spans="1:17" ht="36.75" customHeight="1" thickBot="1" x14ac:dyDescent="0.3">
      <c r="A7" s="720"/>
      <c r="B7" s="745"/>
      <c r="C7" s="203" t="s">
        <v>98</v>
      </c>
      <c r="D7" s="740"/>
      <c r="E7" s="705"/>
      <c r="F7" s="708"/>
      <c r="G7" s="708"/>
      <c r="H7" s="708"/>
      <c r="I7" s="702"/>
      <c r="J7" s="683"/>
      <c r="K7" s="645"/>
      <c r="L7" s="645"/>
      <c r="M7" s="662"/>
      <c r="N7" s="662"/>
      <c r="O7" s="659"/>
      <c r="P7" s="662"/>
      <c r="Q7" s="659"/>
    </row>
    <row r="8" spans="1:17" ht="60" customHeight="1" x14ac:dyDescent="0.25">
      <c r="A8" s="713" t="s">
        <v>13</v>
      </c>
      <c r="B8" s="744" t="s">
        <v>93</v>
      </c>
      <c r="C8" s="738" t="s">
        <v>96</v>
      </c>
      <c r="D8" s="95" t="s">
        <v>100</v>
      </c>
      <c r="E8" s="169" t="s">
        <v>406</v>
      </c>
      <c r="F8" s="204"/>
      <c r="G8" s="204"/>
      <c r="H8" s="204"/>
      <c r="I8" s="211"/>
      <c r="J8" s="105"/>
      <c r="K8" s="27"/>
      <c r="L8" s="27"/>
      <c r="M8" s="660">
        <v>2.2499999999999998E-3</v>
      </c>
      <c r="N8" s="658">
        <v>450</v>
      </c>
      <c r="O8" s="658">
        <v>768</v>
      </c>
      <c r="P8" s="660">
        <v>100</v>
      </c>
      <c r="Q8" s="658">
        <f>PRODUCT(O8,P8/100)</f>
        <v>768</v>
      </c>
    </row>
    <row r="9" spans="1:17" ht="65.25" customHeight="1" x14ac:dyDescent="0.25">
      <c r="A9" s="636"/>
      <c r="B9" s="746"/>
      <c r="C9" s="739"/>
      <c r="D9" s="80" t="s">
        <v>99</v>
      </c>
      <c r="E9" s="142" t="s">
        <v>406</v>
      </c>
      <c r="F9" s="172"/>
      <c r="G9" s="172"/>
      <c r="H9" s="172"/>
      <c r="I9" s="208"/>
      <c r="J9" s="105"/>
      <c r="K9" s="27"/>
      <c r="L9" s="27"/>
      <c r="M9" s="661"/>
      <c r="N9" s="664"/>
      <c r="O9" s="664"/>
      <c r="P9" s="661"/>
      <c r="Q9" s="664"/>
    </row>
    <row r="10" spans="1:17" ht="34.5" customHeight="1" x14ac:dyDescent="0.25">
      <c r="A10" s="636"/>
      <c r="B10" s="746"/>
      <c r="C10" s="623" t="s">
        <v>108</v>
      </c>
      <c r="D10" s="80" t="s">
        <v>101</v>
      </c>
      <c r="E10" s="142" t="s">
        <v>406</v>
      </c>
      <c r="F10" s="172"/>
      <c r="G10" s="172"/>
      <c r="H10" s="172"/>
      <c r="I10" s="228"/>
      <c r="J10" s="123"/>
      <c r="K10" s="86"/>
      <c r="L10" s="86"/>
      <c r="M10" s="661"/>
      <c r="N10" s="664"/>
      <c r="O10" s="664"/>
      <c r="P10" s="661"/>
      <c r="Q10" s="664"/>
    </row>
    <row r="11" spans="1:17" ht="81.75" customHeight="1" thickBot="1" x14ac:dyDescent="0.3">
      <c r="A11" s="637"/>
      <c r="B11" s="745"/>
      <c r="C11" s="617"/>
      <c r="D11" s="229" t="s">
        <v>114</v>
      </c>
      <c r="E11" s="170" t="s">
        <v>406</v>
      </c>
      <c r="F11" s="288"/>
      <c r="G11" s="288"/>
      <c r="H11" s="288"/>
      <c r="I11" s="210"/>
      <c r="J11" s="123"/>
      <c r="K11" s="37"/>
      <c r="L11" s="37"/>
      <c r="M11" s="662"/>
      <c r="N11" s="659"/>
      <c r="O11" s="659"/>
      <c r="P11" s="662"/>
      <c r="Q11" s="659"/>
    </row>
    <row r="12" spans="1:17" ht="54" customHeight="1" x14ac:dyDescent="0.25">
      <c r="A12" s="624" t="s">
        <v>18</v>
      </c>
      <c r="B12" s="744" t="s">
        <v>36</v>
      </c>
      <c r="C12" s="738" t="s">
        <v>94</v>
      </c>
      <c r="D12" s="222" t="s">
        <v>103</v>
      </c>
      <c r="E12" s="169" t="s">
        <v>406</v>
      </c>
      <c r="F12" s="223"/>
      <c r="G12" s="223"/>
      <c r="H12" s="223"/>
      <c r="I12" s="224"/>
      <c r="J12" s="123"/>
      <c r="K12" s="70"/>
      <c r="L12" s="70"/>
      <c r="M12" s="74"/>
      <c r="N12" s="72"/>
      <c r="O12" s="72"/>
      <c r="P12" s="74"/>
      <c r="Q12" s="72"/>
    </row>
    <row r="13" spans="1:17" ht="54" customHeight="1" x14ac:dyDescent="0.25">
      <c r="A13" s="625"/>
      <c r="B13" s="746"/>
      <c r="C13" s="739"/>
      <c r="D13" s="131" t="s">
        <v>103</v>
      </c>
      <c r="E13" s="142" t="s">
        <v>406</v>
      </c>
      <c r="F13" s="171"/>
      <c r="G13" s="171"/>
      <c r="H13" s="171"/>
      <c r="I13" s="227"/>
      <c r="J13" s="123"/>
      <c r="K13" s="37"/>
      <c r="L13" s="37"/>
      <c r="M13" s="661">
        <v>8.0000000000000002E-3</v>
      </c>
      <c r="N13" s="664">
        <v>45</v>
      </c>
      <c r="O13" s="664">
        <v>1210</v>
      </c>
      <c r="P13" s="661">
        <v>65</v>
      </c>
      <c r="Q13" s="664">
        <f>PRODUCT(O13,P13/100)</f>
        <v>786.5</v>
      </c>
    </row>
    <row r="14" spans="1:17" ht="35.25" customHeight="1" thickBot="1" x14ac:dyDescent="0.3">
      <c r="A14" s="626"/>
      <c r="B14" s="745"/>
      <c r="C14" s="740"/>
      <c r="D14" s="203" t="s">
        <v>104</v>
      </c>
      <c r="E14" s="170" t="s">
        <v>406</v>
      </c>
      <c r="F14" s="209"/>
      <c r="G14" s="209"/>
      <c r="H14" s="209"/>
      <c r="I14" s="212"/>
      <c r="J14" s="105"/>
      <c r="K14" s="27"/>
      <c r="L14" s="27"/>
      <c r="M14" s="662"/>
      <c r="N14" s="659"/>
      <c r="O14" s="659"/>
      <c r="P14" s="662"/>
      <c r="Q14" s="659"/>
    </row>
    <row r="15" spans="1:17" ht="107.25" customHeight="1" x14ac:dyDescent="0.25">
      <c r="A15" s="618" t="s">
        <v>20</v>
      </c>
      <c r="B15" s="742" t="s">
        <v>21</v>
      </c>
      <c r="C15" s="738" t="s">
        <v>22</v>
      </c>
      <c r="D15" s="132" t="s">
        <v>106</v>
      </c>
      <c r="E15" s="169" t="s">
        <v>406</v>
      </c>
      <c r="F15" s="183"/>
      <c r="G15" s="183"/>
      <c r="H15" s="183"/>
      <c r="I15" s="205"/>
      <c r="J15" s="128"/>
      <c r="K15" s="30"/>
      <c r="L15" s="30"/>
      <c r="M15" s="660">
        <v>0</v>
      </c>
      <c r="N15" s="658">
        <v>230</v>
      </c>
      <c r="O15" s="658">
        <v>253</v>
      </c>
      <c r="P15" s="660">
        <v>100</v>
      </c>
      <c r="Q15" s="658">
        <f>PRODUCT(O15,P15/100)</f>
        <v>253</v>
      </c>
    </row>
    <row r="16" spans="1:17" ht="79.5" customHeight="1" thickBot="1" x14ac:dyDescent="0.3">
      <c r="A16" s="619"/>
      <c r="B16" s="743"/>
      <c r="C16" s="740"/>
      <c r="D16" s="203" t="s">
        <v>105</v>
      </c>
      <c r="E16" s="170" t="s">
        <v>406</v>
      </c>
      <c r="F16" s="209"/>
      <c r="G16" s="209"/>
      <c r="H16" s="209"/>
      <c r="I16" s="213"/>
      <c r="J16" s="105"/>
      <c r="K16" s="27"/>
      <c r="L16" s="27"/>
      <c r="M16" s="662"/>
      <c r="N16" s="659"/>
      <c r="O16" s="659"/>
      <c r="P16" s="662"/>
      <c r="Q16" s="659"/>
    </row>
    <row r="17" spans="2:17" ht="14.25" customHeight="1" thickBot="1" x14ac:dyDescent="0.3">
      <c r="B17" s="1"/>
      <c r="C17" s="1"/>
      <c r="D17" s="1"/>
      <c r="E17" s="1"/>
      <c r="F17" s="1"/>
      <c r="G17" s="1"/>
      <c r="H17" s="1"/>
      <c r="I17" s="1"/>
      <c r="J17" s="1"/>
      <c r="K17" s="1"/>
      <c r="L17" s="1"/>
      <c r="M17" s="1"/>
      <c r="N17" s="1"/>
      <c r="O17" s="1"/>
      <c r="P17" s="1"/>
      <c r="Q17" s="1"/>
    </row>
    <row r="18" spans="2:17" x14ac:dyDescent="0.25">
      <c r="B18" s="694" t="s">
        <v>419</v>
      </c>
      <c r="C18" s="385" t="s">
        <v>398</v>
      </c>
      <c r="D18" s="386">
        <v>155</v>
      </c>
      <c r="E18" s="1"/>
      <c r="F18" s="1"/>
      <c r="G18" s="1"/>
      <c r="H18" s="1"/>
      <c r="I18" s="1"/>
      <c r="J18" s="1"/>
      <c r="K18" s="1"/>
      <c r="L18" s="1"/>
      <c r="M18" s="1"/>
      <c r="N18" s="1"/>
      <c r="O18" s="1"/>
      <c r="P18" s="1"/>
      <c r="Q18" s="1"/>
    </row>
    <row r="19" spans="2:17" x14ac:dyDescent="0.25">
      <c r="B19" s="695"/>
      <c r="C19" s="300" t="s">
        <v>28</v>
      </c>
      <c r="D19" s="387">
        <v>70</v>
      </c>
      <c r="E19" s="1"/>
      <c r="F19" s="1"/>
      <c r="G19" s="1"/>
      <c r="H19" s="1"/>
      <c r="I19" s="1"/>
      <c r="J19" s="1"/>
      <c r="K19" s="1"/>
      <c r="L19" s="1"/>
      <c r="M19" s="1"/>
      <c r="N19" s="1"/>
      <c r="O19" s="1"/>
      <c r="P19" s="1"/>
      <c r="Q19" s="1"/>
    </row>
    <row r="20" spans="2:17" ht="15.75" thickBot="1" x14ac:dyDescent="0.3">
      <c r="B20" s="695"/>
      <c r="C20" s="308" t="s">
        <v>420</v>
      </c>
      <c r="D20" s="388">
        <v>67</v>
      </c>
      <c r="E20" s="1"/>
      <c r="F20" s="1"/>
      <c r="G20" s="1"/>
      <c r="H20" s="1"/>
      <c r="I20" s="1"/>
      <c r="J20" s="1"/>
      <c r="K20" s="1"/>
      <c r="L20" s="1"/>
      <c r="M20" s="1"/>
      <c r="N20" s="1"/>
      <c r="O20" s="1"/>
      <c r="P20" s="1"/>
      <c r="Q20" s="1"/>
    </row>
    <row r="21" spans="2:17" ht="15.75" thickBot="1" x14ac:dyDescent="0.3">
      <c r="B21" s="696"/>
      <c r="C21" s="309" t="s">
        <v>418</v>
      </c>
      <c r="D21" s="389">
        <f>SUM(D18:D20)</f>
        <v>292</v>
      </c>
      <c r="E21" s="1"/>
      <c r="F21" s="1"/>
      <c r="G21" s="1"/>
      <c r="H21" s="1"/>
      <c r="I21" s="1"/>
      <c r="J21" s="1"/>
      <c r="K21" s="1"/>
      <c r="L21" s="1"/>
      <c r="M21" s="1"/>
      <c r="N21" s="1"/>
      <c r="O21" s="1"/>
      <c r="P21" s="1"/>
      <c r="Q21" s="1"/>
    </row>
    <row r="22" spans="2:17" x14ac:dyDescent="0.25">
      <c r="B22" s="50" t="s">
        <v>425</v>
      </c>
      <c r="C22" s="1"/>
      <c r="D22" s="1"/>
      <c r="E22" s="1"/>
      <c r="F22" s="1"/>
      <c r="G22" s="1"/>
      <c r="H22" s="1"/>
      <c r="I22" s="1"/>
      <c r="J22" s="1"/>
      <c r="K22" s="1"/>
      <c r="L22" s="1"/>
      <c r="M22" s="1"/>
      <c r="N22" s="1"/>
      <c r="O22" s="1"/>
      <c r="P22" s="1"/>
      <c r="Q22" s="1"/>
    </row>
    <row r="23" spans="2:17" x14ac:dyDescent="0.25">
      <c r="B23" s="50" t="s">
        <v>426</v>
      </c>
      <c r="C23" s="1"/>
      <c r="D23" s="1"/>
      <c r="E23" s="1"/>
      <c r="F23" s="1"/>
      <c r="G23" s="1"/>
      <c r="H23" s="1"/>
      <c r="I23" s="1"/>
      <c r="J23" s="1"/>
      <c r="K23" s="1"/>
      <c r="L23" s="1"/>
      <c r="M23" s="1"/>
      <c r="N23" s="1"/>
      <c r="O23" s="1"/>
      <c r="P23" s="1"/>
      <c r="Q23" s="1"/>
    </row>
    <row r="24" spans="2:17" x14ac:dyDescent="0.25">
      <c r="B24" s="1"/>
      <c r="C24" s="1"/>
      <c r="D24" s="1"/>
      <c r="E24" s="1"/>
      <c r="F24" s="1"/>
      <c r="G24" s="1"/>
      <c r="H24" s="1"/>
      <c r="I24" s="1"/>
      <c r="J24" s="1"/>
      <c r="K24" s="1"/>
      <c r="L24" s="1"/>
      <c r="M24" s="1"/>
      <c r="N24" s="1"/>
      <c r="O24" s="1"/>
      <c r="P24" s="1"/>
      <c r="Q24" s="1"/>
    </row>
    <row r="25" spans="2:17" x14ac:dyDescent="0.25">
      <c r="B25" s="1"/>
      <c r="C25" s="1"/>
      <c r="D25" s="1"/>
      <c r="E25" s="1"/>
      <c r="F25" s="1"/>
      <c r="G25" s="1"/>
      <c r="H25" s="1"/>
      <c r="I25" s="1"/>
      <c r="J25" s="1"/>
      <c r="K25" s="1"/>
      <c r="L25" s="1"/>
      <c r="M25" s="1"/>
      <c r="N25" s="1"/>
      <c r="O25" s="1"/>
      <c r="P25" s="1"/>
      <c r="Q25" s="1"/>
    </row>
    <row r="26" spans="2:17" x14ac:dyDescent="0.25">
      <c r="B26" s="1"/>
      <c r="C26" s="1"/>
      <c r="D26" s="1"/>
      <c r="E26" s="1"/>
      <c r="F26" s="1"/>
      <c r="G26" s="1"/>
      <c r="H26" s="1"/>
      <c r="I26" s="1"/>
      <c r="J26" s="1"/>
      <c r="K26" s="1"/>
      <c r="L26" s="1"/>
      <c r="M26" s="1"/>
      <c r="N26" s="1"/>
      <c r="O26" s="1"/>
      <c r="P26" s="1"/>
      <c r="Q26" s="1"/>
    </row>
    <row r="27" spans="2:17" x14ac:dyDescent="0.25">
      <c r="B27" s="1"/>
      <c r="C27" s="1"/>
      <c r="D27" s="1"/>
      <c r="E27" s="1"/>
      <c r="F27" s="1"/>
      <c r="G27" s="1"/>
      <c r="H27" s="1"/>
      <c r="I27" s="1"/>
      <c r="J27" s="1"/>
      <c r="K27" s="1"/>
      <c r="L27" s="1"/>
      <c r="M27" s="1"/>
      <c r="N27" s="1"/>
      <c r="O27" s="1"/>
      <c r="P27" s="1"/>
      <c r="Q27" s="1"/>
    </row>
    <row r="28" spans="2:17" x14ac:dyDescent="0.25">
      <c r="B28" s="1"/>
      <c r="C28" s="1"/>
      <c r="D28" s="1"/>
      <c r="E28" s="1"/>
      <c r="F28" s="1"/>
      <c r="G28" s="1"/>
      <c r="H28" s="1"/>
      <c r="I28" s="1"/>
      <c r="J28" s="1"/>
      <c r="K28" s="1"/>
      <c r="L28" s="1"/>
      <c r="M28" s="1"/>
      <c r="N28" s="1"/>
      <c r="O28" s="1"/>
      <c r="P28" s="1"/>
      <c r="Q28" s="1"/>
    </row>
    <row r="29" spans="2:17" x14ac:dyDescent="0.25">
      <c r="B29" s="1"/>
      <c r="C29" s="1"/>
      <c r="D29" s="1"/>
      <c r="E29" s="1"/>
      <c r="F29" s="1"/>
      <c r="G29" s="1"/>
      <c r="H29" s="1"/>
      <c r="I29" s="1"/>
      <c r="J29" s="1"/>
      <c r="K29" s="1"/>
      <c r="L29" s="1"/>
      <c r="M29" s="1"/>
      <c r="N29" s="1"/>
      <c r="O29" s="1"/>
      <c r="P29" s="1"/>
      <c r="Q29" s="1"/>
    </row>
    <row r="30" spans="2:17" x14ac:dyDescent="0.25">
      <c r="B30" s="1"/>
      <c r="C30" s="1"/>
      <c r="D30" s="1"/>
      <c r="E30" s="1"/>
      <c r="F30" s="1"/>
      <c r="G30" s="1"/>
      <c r="H30" s="1"/>
      <c r="I30" s="1"/>
      <c r="J30" s="1"/>
      <c r="K30" s="1"/>
      <c r="L30" s="1"/>
      <c r="M30" s="1"/>
      <c r="N30" s="1"/>
      <c r="O30" s="1"/>
      <c r="P30" s="1"/>
      <c r="Q30" s="1"/>
    </row>
    <row r="31" spans="2:17" x14ac:dyDescent="0.25">
      <c r="B31" s="1"/>
      <c r="C31" s="1"/>
      <c r="D31" s="1"/>
      <c r="E31" s="1"/>
      <c r="F31" s="1"/>
      <c r="G31" s="1"/>
      <c r="H31" s="1"/>
      <c r="I31" s="1"/>
      <c r="J31" s="1"/>
      <c r="K31" s="1"/>
      <c r="L31" s="1"/>
      <c r="M31" s="1"/>
      <c r="N31" s="1"/>
      <c r="O31" s="1"/>
      <c r="P31" s="1"/>
      <c r="Q31" s="1"/>
    </row>
    <row r="32" spans="2: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C50" s="1"/>
      <c r="D50" s="1"/>
      <c r="E50" s="1"/>
      <c r="F50" s="1"/>
      <c r="G50" s="1"/>
      <c r="H50" s="1"/>
      <c r="I50" s="1"/>
      <c r="J50" s="1"/>
      <c r="K50" s="1"/>
      <c r="L50" s="1"/>
      <c r="M50" s="1"/>
      <c r="N50" s="1"/>
      <c r="O50" s="1"/>
      <c r="P50" s="1"/>
      <c r="Q50" s="1"/>
    </row>
    <row r="51" spans="2:17" x14ac:dyDescent="0.25">
      <c r="B51" s="1"/>
      <c r="D51" s="1"/>
      <c r="E51" s="1"/>
      <c r="F51" s="1"/>
      <c r="G51" s="1"/>
      <c r="H51" s="1"/>
      <c r="I51" s="1"/>
      <c r="J51" s="1"/>
      <c r="K51" s="1"/>
      <c r="L51" s="1"/>
      <c r="M51" s="1"/>
      <c r="N51" s="1"/>
      <c r="O51" s="1"/>
      <c r="P51" s="1"/>
      <c r="Q51" s="1"/>
    </row>
  </sheetData>
  <mergeCells count="51">
    <mergeCell ref="C3:C4"/>
    <mergeCell ref="B3:B4"/>
    <mergeCell ref="F3:H3"/>
    <mergeCell ref="E5:E7"/>
    <mergeCell ref="F5:F7"/>
    <mergeCell ref="G5:G7"/>
    <mergeCell ref="H5:H7"/>
    <mergeCell ref="P8:P11"/>
    <mergeCell ref="Q8:Q11"/>
    <mergeCell ref="M8:M11"/>
    <mergeCell ref="N8:N11"/>
    <mergeCell ref="K5:K7"/>
    <mergeCell ref="L5:L7"/>
    <mergeCell ref="A1:D1"/>
    <mergeCell ref="L1:Q1"/>
    <mergeCell ref="B2:Q2"/>
    <mergeCell ref="A5:A7"/>
    <mergeCell ref="B5:B7"/>
    <mergeCell ref="D5:D7"/>
    <mergeCell ref="I5:I7"/>
    <mergeCell ref="J5:J7"/>
    <mergeCell ref="M5:M7"/>
    <mergeCell ref="N5:N7"/>
    <mergeCell ref="O5:O7"/>
    <mergeCell ref="P5:P7"/>
    <mergeCell ref="Q5:Q7"/>
    <mergeCell ref="I3:I4"/>
    <mergeCell ref="E3:E4"/>
    <mergeCell ref="D3:D4"/>
    <mergeCell ref="A8:A11"/>
    <mergeCell ref="C8:C9"/>
    <mergeCell ref="B8:B11"/>
    <mergeCell ref="O13:O14"/>
    <mergeCell ref="O8:O11"/>
    <mergeCell ref="B12:B14"/>
    <mergeCell ref="C12:C14"/>
    <mergeCell ref="C10:C11"/>
    <mergeCell ref="B18:B21"/>
    <mergeCell ref="P13:P14"/>
    <mergeCell ref="Q13:Q14"/>
    <mergeCell ref="A15:A16"/>
    <mergeCell ref="B15:B16"/>
    <mergeCell ref="C15:C16"/>
    <mergeCell ref="M15:M16"/>
    <mergeCell ref="N15:N16"/>
    <mergeCell ref="O15:O16"/>
    <mergeCell ref="P15:P16"/>
    <mergeCell ref="Q15:Q16"/>
    <mergeCell ref="M13:M14"/>
    <mergeCell ref="N13:N14"/>
    <mergeCell ref="A12:A14"/>
  </mergeCells>
  <dataValidations count="2">
    <dataValidation type="list" allowBlank="1" showInputMessage="1" showErrorMessage="1" sqref="E5">
      <formula1>#REF!</formula1>
    </dataValidation>
    <dataValidation type="list" allowBlank="1" showInputMessage="1" showErrorMessage="1" sqref="E8:E16">
      <formula1>#REF!</formula1>
    </dataValidation>
  </dataValidations>
  <pageMargins left="0.25" right="0.25" top="0.75" bottom="0.75" header="0.3" footer="0.3"/>
  <pageSetup paperSize="9" orientation="landscape" r:id="rId1"/>
  <rowBreaks count="1" manualBreakCount="1">
    <brk id="1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pane xSplit="1" ySplit="4" topLeftCell="B5" activePane="bottomRight" state="frozen"/>
      <selection pane="topRight" activeCell="B1" sqref="B1"/>
      <selection pane="bottomLeft" activeCell="A5" sqref="A5"/>
      <selection pane="bottomRight" activeCell="D41" sqref="D41"/>
    </sheetView>
  </sheetViews>
  <sheetFormatPr defaultRowHeight="15" x14ac:dyDescent="0.25"/>
  <cols>
    <col min="1" max="1" width="6.42578125" customWidth="1"/>
    <col min="2" max="2" width="13.42578125" customWidth="1"/>
    <col min="3" max="3" width="40.5703125" customWidth="1"/>
    <col min="4" max="4" width="38.7109375" customWidth="1"/>
    <col min="5" max="5" width="9.5703125" customWidth="1"/>
    <col min="6" max="6" width="9.28515625" customWidth="1"/>
    <col min="7" max="7" width="9.5703125" customWidth="1"/>
    <col min="8" max="8" width="9.7109375" customWidth="1"/>
    <col min="9" max="9" width="35.42578125" customWidth="1"/>
    <col min="10" max="10" width="15.7109375" hidden="1" customWidth="1"/>
    <col min="11" max="11" width="15.42578125" hidden="1" customWidth="1"/>
    <col min="12" max="12" width="14.42578125" hidden="1" customWidth="1"/>
    <col min="13" max="13" width="8.7109375" hidden="1" customWidth="1"/>
    <col min="14" max="14" width="12.7109375" hidden="1" customWidth="1"/>
    <col min="15" max="15" width="8.140625" hidden="1" customWidth="1"/>
    <col min="16" max="16" width="8.7109375" hidden="1" customWidth="1"/>
    <col min="17" max="17" width="8.5703125" hidden="1" customWidth="1"/>
  </cols>
  <sheetData>
    <row r="1" spans="1:17" ht="33.75" customHeight="1" thickBot="1" x14ac:dyDescent="0.3">
      <c r="A1" s="761" t="s">
        <v>368</v>
      </c>
      <c r="B1" s="761"/>
      <c r="C1" s="761"/>
      <c r="D1" s="761"/>
      <c r="E1" s="134"/>
      <c r="F1" s="134"/>
      <c r="G1" s="134"/>
      <c r="H1" s="134"/>
      <c r="I1" s="94"/>
      <c r="J1" s="15"/>
      <c r="K1" s="15"/>
      <c r="L1" s="667">
        <v>41850</v>
      </c>
      <c r="M1" s="668"/>
      <c r="N1" s="668"/>
      <c r="O1" s="668"/>
      <c r="P1" s="668"/>
      <c r="Q1" s="668"/>
    </row>
    <row r="2" spans="1:17" ht="85.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42" customHeight="1" thickBot="1" x14ac:dyDescent="0.3">
      <c r="A4" s="16"/>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65.25" customHeight="1" x14ac:dyDescent="0.25">
      <c r="A5" s="697" t="s">
        <v>12</v>
      </c>
      <c r="B5" s="746" t="s">
        <v>32</v>
      </c>
      <c r="C5" s="82" t="s">
        <v>95</v>
      </c>
      <c r="D5" s="739" t="s">
        <v>92</v>
      </c>
      <c r="E5" s="690" t="s">
        <v>406</v>
      </c>
      <c r="F5" s="707"/>
      <c r="G5" s="707"/>
      <c r="H5" s="707"/>
      <c r="I5" s="707"/>
      <c r="J5" s="647"/>
      <c r="K5" s="647"/>
      <c r="L5" s="647"/>
      <c r="M5" s="661">
        <v>1.8E-3</v>
      </c>
      <c r="N5" s="661" t="s">
        <v>34</v>
      </c>
      <c r="O5" s="664">
        <v>307</v>
      </c>
      <c r="P5" s="661">
        <v>100</v>
      </c>
      <c r="Q5" s="664">
        <f>PRODUCT(O5,P5/100)</f>
        <v>307</v>
      </c>
    </row>
    <row r="6" spans="1:17" ht="67.5" customHeight="1" x14ac:dyDescent="0.25">
      <c r="A6" s="698"/>
      <c r="B6" s="746"/>
      <c r="C6" s="81" t="s">
        <v>97</v>
      </c>
      <c r="D6" s="739"/>
      <c r="E6" s="704"/>
      <c r="F6" s="707"/>
      <c r="G6" s="707"/>
      <c r="H6" s="707"/>
      <c r="I6" s="707"/>
      <c r="J6" s="647"/>
      <c r="K6" s="647"/>
      <c r="L6" s="647"/>
      <c r="M6" s="661"/>
      <c r="N6" s="661"/>
      <c r="O6" s="664"/>
      <c r="P6" s="661"/>
      <c r="Q6" s="664"/>
    </row>
    <row r="7" spans="1:17" ht="33" customHeight="1" thickBot="1" x14ac:dyDescent="0.3">
      <c r="A7" s="698"/>
      <c r="B7" s="746"/>
      <c r="C7" s="81" t="s">
        <v>98</v>
      </c>
      <c r="D7" s="739"/>
      <c r="E7" s="704"/>
      <c r="F7" s="707"/>
      <c r="G7" s="707"/>
      <c r="H7" s="707"/>
      <c r="I7" s="707"/>
      <c r="J7" s="645"/>
      <c r="K7" s="645"/>
      <c r="L7" s="645"/>
      <c r="M7" s="662"/>
      <c r="N7" s="662"/>
      <c r="O7" s="659"/>
      <c r="P7" s="662"/>
      <c r="Q7" s="659"/>
    </row>
    <row r="8" spans="1:17" ht="66" customHeight="1" x14ac:dyDescent="0.25">
      <c r="A8" s="750" t="s">
        <v>13</v>
      </c>
      <c r="B8" s="744" t="s">
        <v>93</v>
      </c>
      <c r="C8" s="738" t="s">
        <v>96</v>
      </c>
      <c r="D8" s="95" t="s">
        <v>118</v>
      </c>
      <c r="E8" s="169" t="s">
        <v>406</v>
      </c>
      <c r="F8" s="204"/>
      <c r="G8" s="204"/>
      <c r="H8" s="204"/>
      <c r="I8" s="211"/>
      <c r="J8" s="105"/>
      <c r="K8" s="27"/>
      <c r="L8" s="27"/>
      <c r="M8" s="660">
        <v>2.9250000000000002E-2</v>
      </c>
      <c r="N8" s="658">
        <v>270</v>
      </c>
      <c r="O8" s="658">
        <v>4403</v>
      </c>
      <c r="P8" s="660">
        <v>100</v>
      </c>
      <c r="Q8" s="658">
        <f>PRODUCT(O8,P8/100)</f>
        <v>4403</v>
      </c>
    </row>
    <row r="9" spans="1:17" ht="66" customHeight="1" x14ac:dyDescent="0.25">
      <c r="A9" s="751"/>
      <c r="B9" s="746"/>
      <c r="C9" s="739"/>
      <c r="D9" s="80" t="s">
        <v>99</v>
      </c>
      <c r="E9" s="142" t="s">
        <v>406</v>
      </c>
      <c r="F9" s="172"/>
      <c r="G9" s="172"/>
      <c r="H9" s="172"/>
      <c r="I9" s="228"/>
      <c r="J9" s="105"/>
      <c r="K9" s="27"/>
      <c r="L9" s="27"/>
      <c r="M9" s="661"/>
      <c r="N9" s="664"/>
      <c r="O9" s="664"/>
      <c r="P9" s="661"/>
      <c r="Q9" s="664"/>
    </row>
    <row r="10" spans="1:17" ht="35.25" customHeight="1" x14ac:dyDescent="0.25">
      <c r="A10" s="751"/>
      <c r="B10" s="746"/>
      <c r="C10" s="741" t="s">
        <v>117</v>
      </c>
      <c r="D10" s="80" t="s">
        <v>101</v>
      </c>
      <c r="E10" s="142" t="s">
        <v>406</v>
      </c>
      <c r="F10" s="172"/>
      <c r="G10" s="172"/>
      <c r="H10" s="172"/>
      <c r="I10" s="228"/>
      <c r="J10" s="105"/>
      <c r="K10" s="27"/>
      <c r="L10" s="27"/>
      <c r="M10" s="662"/>
      <c r="N10" s="659"/>
      <c r="O10" s="659"/>
      <c r="P10" s="662"/>
      <c r="Q10" s="659"/>
    </row>
    <row r="11" spans="1:17" ht="78" customHeight="1" thickBot="1" x14ac:dyDescent="0.3">
      <c r="A11" s="752"/>
      <c r="B11" s="745"/>
      <c r="C11" s="740"/>
      <c r="D11" s="229" t="s">
        <v>114</v>
      </c>
      <c r="E11" s="170" t="s">
        <v>406</v>
      </c>
      <c r="F11" s="288"/>
      <c r="G11" s="288"/>
      <c r="H11" s="288"/>
      <c r="I11" s="210"/>
      <c r="J11" s="123"/>
      <c r="K11" s="86"/>
      <c r="L11" s="86"/>
      <c r="M11" s="660">
        <v>2E-3</v>
      </c>
      <c r="N11" s="658">
        <v>9</v>
      </c>
      <c r="O11" s="658">
        <v>220</v>
      </c>
      <c r="P11" s="660">
        <v>65</v>
      </c>
      <c r="Q11" s="658">
        <f>PRODUCT(O11,P11/100)</f>
        <v>143</v>
      </c>
    </row>
    <row r="12" spans="1:17" ht="75.75" customHeight="1" x14ac:dyDescent="0.25">
      <c r="A12" s="624" t="s">
        <v>18</v>
      </c>
      <c r="B12" s="744" t="s">
        <v>36</v>
      </c>
      <c r="C12" s="738" t="s">
        <v>94</v>
      </c>
      <c r="D12" s="95" t="s">
        <v>103</v>
      </c>
      <c r="E12" s="169" t="s">
        <v>406</v>
      </c>
      <c r="F12" s="231"/>
      <c r="G12" s="231"/>
      <c r="H12" s="231"/>
      <c r="I12" s="232"/>
      <c r="J12" s="123"/>
      <c r="K12" s="70"/>
      <c r="L12" s="70"/>
      <c r="M12" s="661"/>
      <c r="N12" s="664"/>
      <c r="O12" s="664"/>
      <c r="P12" s="661"/>
      <c r="Q12" s="664"/>
    </row>
    <row r="13" spans="1:17" ht="66" customHeight="1" thickBot="1" x14ac:dyDescent="0.3">
      <c r="A13" s="626"/>
      <c r="B13" s="745"/>
      <c r="C13" s="740"/>
      <c r="D13" s="203" t="s">
        <v>104</v>
      </c>
      <c r="E13" s="170" t="s">
        <v>406</v>
      </c>
      <c r="F13" s="209"/>
      <c r="G13" s="209"/>
      <c r="H13" s="209"/>
      <c r="I13" s="212"/>
      <c r="J13" s="105"/>
      <c r="K13" s="27"/>
      <c r="L13" s="27"/>
      <c r="M13" s="662"/>
      <c r="N13" s="659"/>
      <c r="O13" s="659"/>
      <c r="P13" s="662"/>
      <c r="Q13" s="659"/>
    </row>
    <row r="14" spans="1:17" ht="91.5" customHeight="1" x14ac:dyDescent="0.25">
      <c r="A14" s="709" t="s">
        <v>20</v>
      </c>
      <c r="B14" s="742" t="s">
        <v>21</v>
      </c>
      <c r="C14" s="738" t="s">
        <v>22</v>
      </c>
      <c r="D14" s="132" t="s">
        <v>106</v>
      </c>
      <c r="E14" s="169" t="s">
        <v>406</v>
      </c>
      <c r="F14" s="183"/>
      <c r="G14" s="183"/>
      <c r="H14" s="183"/>
      <c r="I14" s="205"/>
      <c r="J14" s="128"/>
      <c r="K14" s="30"/>
      <c r="L14" s="30"/>
      <c r="M14" s="660">
        <v>0</v>
      </c>
      <c r="N14" s="658">
        <v>46</v>
      </c>
      <c r="O14" s="658">
        <v>46</v>
      </c>
      <c r="P14" s="660">
        <v>100</v>
      </c>
      <c r="Q14" s="658">
        <f>PRODUCT(O14,P14/100)</f>
        <v>46</v>
      </c>
    </row>
    <row r="15" spans="1:17" ht="93" customHeight="1" thickBot="1" x14ac:dyDescent="0.3">
      <c r="A15" s="710"/>
      <c r="B15" s="743"/>
      <c r="C15" s="740"/>
      <c r="D15" s="203" t="s">
        <v>105</v>
      </c>
      <c r="E15" s="170" t="s">
        <v>406</v>
      </c>
      <c r="F15" s="209"/>
      <c r="G15" s="209"/>
      <c r="H15" s="209"/>
      <c r="I15" s="213"/>
      <c r="J15" s="105"/>
      <c r="K15" s="27"/>
      <c r="L15" s="27"/>
      <c r="M15" s="662"/>
      <c r="N15" s="659"/>
      <c r="O15" s="659"/>
      <c r="P15" s="662"/>
      <c r="Q15" s="659"/>
    </row>
    <row r="16" spans="1:17" ht="15.75" thickBot="1" x14ac:dyDescent="0.3">
      <c r="A16" s="48"/>
      <c r="B16" s="49"/>
      <c r="C16" s="49"/>
      <c r="D16" s="49"/>
      <c r="E16" s="49"/>
      <c r="F16" s="49"/>
      <c r="G16" s="49"/>
      <c r="H16" s="49"/>
      <c r="I16" s="49"/>
      <c r="J16" s="1"/>
      <c r="K16" s="1"/>
      <c r="L16" s="1"/>
      <c r="M16" s="1"/>
      <c r="N16" s="1"/>
      <c r="O16" s="1"/>
      <c r="P16" s="1"/>
      <c r="Q16" s="1"/>
    </row>
    <row r="17" spans="2:17" x14ac:dyDescent="0.25">
      <c r="B17" s="694" t="s">
        <v>419</v>
      </c>
      <c r="C17" s="385" t="s">
        <v>398</v>
      </c>
      <c r="D17" s="386">
        <v>86</v>
      </c>
      <c r="E17" s="1"/>
      <c r="F17" s="1"/>
      <c r="G17" s="1"/>
      <c r="H17" s="1"/>
      <c r="I17" s="1"/>
      <c r="J17" s="1"/>
      <c r="K17" s="1"/>
      <c r="L17" s="1"/>
      <c r="M17" s="1"/>
      <c r="N17" s="1"/>
      <c r="O17" s="1"/>
      <c r="P17" s="1"/>
      <c r="Q17" s="1"/>
    </row>
    <row r="18" spans="2:17" x14ac:dyDescent="0.25">
      <c r="B18" s="695"/>
      <c r="C18" s="300" t="s">
        <v>28</v>
      </c>
      <c r="D18" s="387">
        <v>824</v>
      </c>
      <c r="E18" s="1"/>
      <c r="F18" s="1"/>
      <c r="G18" s="1"/>
      <c r="H18" s="1"/>
      <c r="I18" s="1"/>
      <c r="J18" s="1"/>
      <c r="K18" s="1"/>
      <c r="L18" s="1"/>
      <c r="M18" s="1"/>
      <c r="N18" s="1"/>
      <c r="O18" s="1"/>
      <c r="P18" s="1"/>
      <c r="Q18" s="1"/>
    </row>
    <row r="19" spans="2:17" ht="15.75" thickBot="1" x14ac:dyDescent="0.3">
      <c r="B19" s="695"/>
      <c r="C19" s="308" t="s">
        <v>420</v>
      </c>
      <c r="D19" s="388">
        <v>243</v>
      </c>
      <c r="E19" s="1"/>
      <c r="F19" s="1"/>
      <c r="G19" s="1"/>
      <c r="H19" s="1"/>
      <c r="I19" s="1"/>
      <c r="J19" s="1"/>
      <c r="K19" s="1"/>
      <c r="L19" s="1"/>
      <c r="M19" s="1"/>
      <c r="N19" s="1"/>
      <c r="O19" s="1"/>
      <c r="P19" s="1"/>
      <c r="Q19" s="1"/>
    </row>
    <row r="20" spans="2:17" ht="15.75" thickBot="1" x14ac:dyDescent="0.3">
      <c r="B20" s="696"/>
      <c r="C20" s="309" t="s">
        <v>418</v>
      </c>
      <c r="D20" s="389">
        <f>SUM(D17:D19)</f>
        <v>1153</v>
      </c>
      <c r="E20" s="1"/>
      <c r="F20" s="1"/>
      <c r="G20" s="1"/>
      <c r="H20" s="1"/>
      <c r="I20" s="1"/>
      <c r="J20" s="1"/>
      <c r="K20" s="1"/>
      <c r="L20" s="1"/>
      <c r="M20" s="1"/>
      <c r="N20" s="1"/>
      <c r="O20" s="1"/>
      <c r="P20" s="1"/>
      <c r="Q20" s="1"/>
    </row>
    <row r="21" spans="2:17" x14ac:dyDescent="0.25">
      <c r="B21" s="50" t="s">
        <v>425</v>
      </c>
      <c r="C21" s="1"/>
      <c r="D21" s="1"/>
      <c r="E21" s="1"/>
      <c r="F21" s="1"/>
      <c r="G21" s="1"/>
      <c r="H21" s="1"/>
      <c r="I21" s="1"/>
      <c r="J21" s="1"/>
      <c r="K21" s="1"/>
      <c r="L21" s="1"/>
      <c r="M21" s="1"/>
      <c r="N21" s="1"/>
      <c r="O21" s="1"/>
      <c r="P21" s="1"/>
      <c r="Q21" s="1"/>
    </row>
    <row r="22" spans="2:17" x14ac:dyDescent="0.25">
      <c r="B22" s="50" t="s">
        <v>426</v>
      </c>
      <c r="C22" s="1"/>
      <c r="D22" s="1"/>
      <c r="E22" s="1"/>
      <c r="F22" s="1"/>
      <c r="G22" s="1"/>
      <c r="H22" s="1"/>
      <c r="I22" s="1"/>
      <c r="J22" s="1"/>
      <c r="K22" s="1"/>
      <c r="L22" s="1"/>
      <c r="M22" s="1"/>
      <c r="N22" s="1"/>
      <c r="O22" s="1"/>
      <c r="P22" s="1"/>
      <c r="Q22" s="1"/>
    </row>
    <row r="23" spans="2:17" x14ac:dyDescent="0.25">
      <c r="B23" s="1"/>
      <c r="C23" s="1"/>
      <c r="D23" s="1"/>
      <c r="E23" s="1"/>
      <c r="F23" s="1"/>
      <c r="G23" s="1"/>
      <c r="H23" s="1"/>
      <c r="I23" s="1"/>
      <c r="J23" s="1"/>
      <c r="K23" s="1"/>
      <c r="L23" s="1"/>
      <c r="M23" s="1"/>
      <c r="N23" s="1"/>
      <c r="O23" s="1"/>
      <c r="P23" s="1"/>
      <c r="Q23" s="1"/>
    </row>
    <row r="24" spans="2:17" x14ac:dyDescent="0.25">
      <c r="B24" s="1"/>
      <c r="C24" s="1"/>
      <c r="D24" s="1"/>
      <c r="E24" s="1"/>
      <c r="F24" s="1"/>
      <c r="G24" s="1"/>
      <c r="H24" s="1"/>
      <c r="I24" s="1"/>
      <c r="J24" s="1"/>
      <c r="K24" s="1"/>
      <c r="L24" s="1"/>
      <c r="M24" s="1"/>
      <c r="N24" s="1"/>
      <c r="O24" s="1"/>
      <c r="P24" s="1"/>
      <c r="Q24" s="1"/>
    </row>
    <row r="25" spans="2:17" x14ac:dyDescent="0.25">
      <c r="B25" s="1"/>
      <c r="C25" s="1"/>
      <c r="D25" s="1"/>
      <c r="E25" s="1"/>
      <c r="F25" s="1"/>
      <c r="G25" s="1"/>
      <c r="H25" s="1"/>
      <c r="I25" s="1"/>
      <c r="J25" s="1"/>
      <c r="K25" s="1"/>
      <c r="L25" s="1"/>
      <c r="M25" s="1"/>
      <c r="N25" s="1"/>
      <c r="O25" s="1"/>
      <c r="P25" s="1"/>
      <c r="Q25" s="1"/>
    </row>
    <row r="26" spans="2:17" x14ac:dyDescent="0.25">
      <c r="B26" s="1"/>
      <c r="C26" s="1"/>
      <c r="D26" s="1"/>
      <c r="E26" s="1"/>
      <c r="F26" s="1"/>
      <c r="G26" s="1"/>
      <c r="H26" s="1"/>
      <c r="I26" s="1"/>
      <c r="J26" s="1"/>
      <c r="K26" s="1"/>
      <c r="L26" s="1"/>
      <c r="M26" s="1"/>
      <c r="N26" s="1"/>
      <c r="O26" s="1"/>
      <c r="P26" s="1"/>
      <c r="Q26" s="1"/>
    </row>
    <row r="27" spans="2:17" x14ac:dyDescent="0.25">
      <c r="B27" s="1"/>
      <c r="C27" s="1"/>
      <c r="D27" s="1"/>
      <c r="E27" s="1"/>
      <c r="F27" s="1"/>
      <c r="G27" s="1"/>
      <c r="H27" s="1"/>
      <c r="I27" s="1"/>
      <c r="J27" s="1"/>
      <c r="K27" s="1"/>
      <c r="L27" s="1"/>
      <c r="M27" s="1"/>
      <c r="N27" s="1"/>
      <c r="O27" s="1"/>
      <c r="P27" s="1"/>
      <c r="Q27" s="1"/>
    </row>
    <row r="28" spans="2:17" x14ac:dyDescent="0.25">
      <c r="B28" s="1"/>
      <c r="C28" s="1"/>
      <c r="D28" s="1"/>
      <c r="E28" s="1"/>
      <c r="F28" s="1"/>
      <c r="G28" s="1"/>
      <c r="H28" s="1"/>
      <c r="I28" s="1"/>
      <c r="J28" s="1"/>
      <c r="K28" s="1"/>
      <c r="L28" s="1"/>
      <c r="M28" s="1"/>
      <c r="N28" s="1"/>
      <c r="O28" s="1"/>
      <c r="P28" s="1"/>
      <c r="Q28" s="1"/>
    </row>
    <row r="29" spans="2:17" x14ac:dyDescent="0.25">
      <c r="B29" s="1"/>
      <c r="C29" s="1"/>
      <c r="D29" s="1"/>
      <c r="E29" s="1"/>
      <c r="F29" s="1"/>
      <c r="G29" s="1"/>
      <c r="H29" s="1"/>
      <c r="I29" s="1"/>
      <c r="J29" s="1"/>
      <c r="K29" s="1"/>
      <c r="L29" s="1"/>
      <c r="M29" s="1"/>
      <c r="N29" s="1"/>
      <c r="O29" s="1"/>
      <c r="P29" s="1"/>
      <c r="Q29" s="1"/>
    </row>
    <row r="30" spans="2:17" x14ac:dyDescent="0.25">
      <c r="B30" s="1"/>
      <c r="C30" s="1"/>
      <c r="D30" s="1"/>
      <c r="E30" s="1"/>
      <c r="F30" s="1"/>
      <c r="G30" s="1"/>
      <c r="H30" s="1"/>
      <c r="I30" s="1"/>
      <c r="J30" s="1"/>
      <c r="K30" s="1"/>
      <c r="L30" s="1"/>
      <c r="M30" s="1"/>
      <c r="N30" s="1"/>
      <c r="O30" s="1"/>
      <c r="P30" s="1"/>
      <c r="Q30" s="1"/>
    </row>
    <row r="31" spans="2:17" x14ac:dyDescent="0.25">
      <c r="B31" s="1"/>
      <c r="C31" s="1"/>
      <c r="D31" s="1"/>
      <c r="E31" s="1"/>
      <c r="F31" s="1"/>
      <c r="G31" s="1"/>
      <c r="H31" s="1"/>
      <c r="I31" s="1"/>
      <c r="J31" s="1"/>
      <c r="K31" s="1"/>
      <c r="L31" s="1"/>
      <c r="M31" s="1"/>
      <c r="N31" s="1"/>
      <c r="O31" s="1"/>
      <c r="P31" s="1"/>
      <c r="Q31" s="1"/>
    </row>
    <row r="32" spans="2: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D50" s="1"/>
      <c r="E50" s="1"/>
      <c r="F50" s="1"/>
      <c r="G50" s="1"/>
      <c r="H50" s="1"/>
    </row>
  </sheetData>
  <mergeCells count="51">
    <mergeCell ref="C3:C4"/>
    <mergeCell ref="B3:B4"/>
    <mergeCell ref="F3:H3"/>
    <mergeCell ref="O11:O13"/>
    <mergeCell ref="K5:K7"/>
    <mergeCell ref="L5:L7"/>
    <mergeCell ref="M5:M7"/>
    <mergeCell ref="N5:N7"/>
    <mergeCell ref="O5:O7"/>
    <mergeCell ref="E5:E7"/>
    <mergeCell ref="F5:F7"/>
    <mergeCell ref="G5:G7"/>
    <mergeCell ref="H5:H7"/>
    <mergeCell ref="I3:I4"/>
    <mergeCell ref="E3:E4"/>
    <mergeCell ref="Q11:Q13"/>
    <mergeCell ref="O8:O10"/>
    <mergeCell ref="P8:P10"/>
    <mergeCell ref="Q8:Q10"/>
    <mergeCell ref="D3:D4"/>
    <mergeCell ref="P14:P15"/>
    <mergeCell ref="Q14:Q15"/>
    <mergeCell ref="A1:D1"/>
    <mergeCell ref="L1:Q1"/>
    <mergeCell ref="B2:Q2"/>
    <mergeCell ref="C8:C9"/>
    <mergeCell ref="A5:A7"/>
    <mergeCell ref="B5:B7"/>
    <mergeCell ref="D5:D7"/>
    <mergeCell ref="I5:I7"/>
    <mergeCell ref="J5:J7"/>
    <mergeCell ref="P5:P7"/>
    <mergeCell ref="Q5:Q7"/>
    <mergeCell ref="M8:M10"/>
    <mergeCell ref="N8:N10"/>
    <mergeCell ref="P11:P13"/>
    <mergeCell ref="A8:A11"/>
    <mergeCell ref="A14:A15"/>
    <mergeCell ref="B14:B15"/>
    <mergeCell ref="C14:C15"/>
    <mergeCell ref="O14:O15"/>
    <mergeCell ref="N14:N15"/>
    <mergeCell ref="M11:M13"/>
    <mergeCell ref="N11:N13"/>
    <mergeCell ref="C10:C11"/>
    <mergeCell ref="B8:B11"/>
    <mergeCell ref="B17:B20"/>
    <mergeCell ref="M14:M15"/>
    <mergeCell ref="A12:A13"/>
    <mergeCell ref="B12:B13"/>
    <mergeCell ref="C12:C13"/>
  </mergeCells>
  <dataValidations count="2">
    <dataValidation type="list" allowBlank="1" showInputMessage="1" showErrorMessage="1" sqref="E5">
      <formula1>#REF!</formula1>
    </dataValidation>
    <dataValidation type="list" allowBlank="1" showInputMessage="1" showErrorMessage="1" sqref="E8:E15">
      <formula1>#REF!</formula1>
    </dataValidation>
  </dataValidation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pane xSplit="1" ySplit="4" topLeftCell="B8" activePane="bottomRight" state="frozen"/>
      <selection pane="topRight" activeCell="B1" sqref="B1"/>
      <selection pane="bottomLeft" activeCell="A5" sqref="A5"/>
      <selection pane="bottomRight" activeCell="C10" sqref="C10:C13"/>
    </sheetView>
  </sheetViews>
  <sheetFormatPr defaultRowHeight="15" x14ac:dyDescent="0.25"/>
  <cols>
    <col min="1" max="1" width="6.140625" customWidth="1"/>
    <col min="2" max="2" width="13.42578125" customWidth="1"/>
    <col min="3" max="3" width="39.140625" customWidth="1"/>
    <col min="4" max="4" width="41.5703125" customWidth="1"/>
    <col min="5" max="5" width="9.7109375" customWidth="1"/>
    <col min="6" max="7" width="9.42578125" customWidth="1"/>
    <col min="8" max="8" width="10.42578125" customWidth="1"/>
    <col min="9" max="9" width="40.85546875" customWidth="1"/>
    <col min="10" max="10" width="15.7109375" hidden="1" customWidth="1"/>
    <col min="11" max="11" width="15.42578125" hidden="1" customWidth="1"/>
    <col min="12" max="12" width="14.42578125" hidden="1" customWidth="1"/>
    <col min="13" max="13" width="8.28515625" hidden="1" customWidth="1"/>
    <col min="14" max="14" width="12.42578125" hidden="1" customWidth="1"/>
    <col min="15" max="15" width="7.5703125" hidden="1" customWidth="1"/>
    <col min="16" max="16" width="9" hidden="1" customWidth="1"/>
    <col min="17" max="17" width="13.7109375" hidden="1" customWidth="1"/>
  </cols>
  <sheetData>
    <row r="1" spans="1:18" ht="32.25" customHeight="1" thickBot="1" x14ac:dyDescent="0.3">
      <c r="A1" s="630" t="s">
        <v>54</v>
      </c>
      <c r="B1" s="630"/>
      <c r="C1" s="630"/>
      <c r="D1" s="630"/>
      <c r="E1" s="117"/>
      <c r="F1" s="117"/>
      <c r="G1" s="117"/>
      <c r="H1" s="117"/>
      <c r="I1" s="94"/>
      <c r="J1" s="15"/>
      <c r="K1" s="15"/>
      <c r="L1" s="667">
        <v>41850</v>
      </c>
      <c r="M1" s="668"/>
      <c r="N1" s="668"/>
      <c r="O1" s="668"/>
      <c r="P1" s="668"/>
      <c r="Q1" s="668"/>
    </row>
    <row r="2" spans="1:18" ht="84.75" hidden="1" customHeight="1" thickBot="1" x14ac:dyDescent="0.3">
      <c r="A2" s="15"/>
      <c r="B2" s="642" t="s">
        <v>29</v>
      </c>
      <c r="C2" s="642"/>
      <c r="D2" s="642"/>
      <c r="E2" s="642"/>
      <c r="F2" s="642"/>
      <c r="G2" s="642"/>
      <c r="H2" s="642"/>
      <c r="I2" s="642"/>
      <c r="J2" s="642"/>
      <c r="K2" s="642"/>
      <c r="L2" s="642"/>
      <c r="M2" s="642"/>
      <c r="N2" s="642"/>
      <c r="O2" s="642"/>
      <c r="P2" s="642"/>
      <c r="Q2" s="642"/>
    </row>
    <row r="3" spans="1:18"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8" ht="42" customHeight="1" thickBot="1" x14ac:dyDescent="0.3">
      <c r="A4" s="16"/>
      <c r="B4" s="653"/>
      <c r="C4" s="653"/>
      <c r="D4" s="651"/>
      <c r="E4" s="649"/>
      <c r="F4" s="144" t="s">
        <v>415</v>
      </c>
      <c r="G4" s="145" t="s">
        <v>407</v>
      </c>
      <c r="H4" s="146" t="s">
        <v>416</v>
      </c>
      <c r="I4" s="649"/>
      <c r="J4" s="3" t="s">
        <v>38</v>
      </c>
      <c r="K4" s="3" t="s">
        <v>39</v>
      </c>
      <c r="L4" s="3" t="s">
        <v>40</v>
      </c>
      <c r="M4" s="31" t="s">
        <v>3</v>
      </c>
      <c r="N4" s="3" t="s">
        <v>4</v>
      </c>
      <c r="O4" s="3" t="s">
        <v>5</v>
      </c>
      <c r="P4" s="32" t="s">
        <v>6</v>
      </c>
      <c r="Q4" s="33" t="s">
        <v>7</v>
      </c>
    </row>
    <row r="5" spans="1:18" ht="66" customHeight="1" x14ac:dyDescent="0.25">
      <c r="A5" s="697" t="s">
        <v>12</v>
      </c>
      <c r="B5" s="744" t="s">
        <v>32</v>
      </c>
      <c r="C5" s="95" t="s">
        <v>95</v>
      </c>
      <c r="D5" s="738" t="s">
        <v>92</v>
      </c>
      <c r="E5" s="690" t="s">
        <v>406</v>
      </c>
      <c r="F5" s="706"/>
      <c r="G5" s="706"/>
      <c r="H5" s="706"/>
      <c r="I5" s="700"/>
      <c r="J5" s="774"/>
      <c r="K5" s="771"/>
      <c r="L5" s="771"/>
      <c r="M5" s="765">
        <v>1.14E-2</v>
      </c>
      <c r="N5" s="765" t="s">
        <v>34</v>
      </c>
      <c r="O5" s="768">
        <v>1946</v>
      </c>
      <c r="P5" s="765">
        <v>100</v>
      </c>
      <c r="Q5" s="768">
        <f>PRODUCT(O5,P5/100)</f>
        <v>1946</v>
      </c>
      <c r="R5" s="48"/>
    </row>
    <row r="6" spans="1:18" ht="66.75" customHeight="1" x14ac:dyDescent="0.25">
      <c r="A6" s="698"/>
      <c r="B6" s="746"/>
      <c r="C6" s="130" t="s">
        <v>97</v>
      </c>
      <c r="D6" s="739"/>
      <c r="E6" s="704"/>
      <c r="F6" s="707"/>
      <c r="G6" s="707"/>
      <c r="H6" s="707"/>
      <c r="I6" s="701"/>
      <c r="J6" s="775"/>
      <c r="K6" s="772"/>
      <c r="L6" s="772"/>
      <c r="M6" s="767"/>
      <c r="N6" s="767"/>
      <c r="O6" s="769"/>
      <c r="P6" s="767"/>
      <c r="Q6" s="769"/>
      <c r="R6" s="48"/>
    </row>
    <row r="7" spans="1:18" ht="33" customHeight="1" thickBot="1" x14ac:dyDescent="0.3">
      <c r="A7" s="699"/>
      <c r="B7" s="745"/>
      <c r="C7" s="203" t="s">
        <v>98</v>
      </c>
      <c r="D7" s="740"/>
      <c r="E7" s="705"/>
      <c r="F7" s="708"/>
      <c r="G7" s="708"/>
      <c r="H7" s="708"/>
      <c r="I7" s="702"/>
      <c r="J7" s="776"/>
      <c r="K7" s="773"/>
      <c r="L7" s="773"/>
      <c r="M7" s="766"/>
      <c r="N7" s="766"/>
      <c r="O7" s="770"/>
      <c r="P7" s="766"/>
      <c r="Q7" s="770"/>
      <c r="R7" s="48"/>
    </row>
    <row r="8" spans="1:18" ht="60" customHeight="1" x14ac:dyDescent="0.25">
      <c r="A8" s="713" t="s">
        <v>13</v>
      </c>
      <c r="B8" s="757" t="s">
        <v>93</v>
      </c>
      <c r="C8" s="738" t="s">
        <v>96</v>
      </c>
      <c r="D8" s="95" t="s">
        <v>100</v>
      </c>
      <c r="E8" s="169" t="s">
        <v>406</v>
      </c>
      <c r="F8" s="204"/>
      <c r="G8" s="204"/>
      <c r="H8" s="204"/>
      <c r="I8" s="211"/>
      <c r="J8" s="233"/>
      <c r="K8" s="51"/>
      <c r="L8" s="51"/>
      <c r="M8" s="765">
        <v>4.4999999999999998E-2</v>
      </c>
      <c r="N8" s="768">
        <v>900</v>
      </c>
      <c r="O8" s="768">
        <v>7259</v>
      </c>
      <c r="P8" s="765">
        <v>100</v>
      </c>
      <c r="Q8" s="768">
        <f>PRODUCT(O8,P8/100)</f>
        <v>7259</v>
      </c>
      <c r="R8" s="48"/>
    </row>
    <row r="9" spans="1:18" ht="48.75" customHeight="1" x14ac:dyDescent="0.25">
      <c r="A9" s="636"/>
      <c r="B9" s="758"/>
      <c r="C9" s="739"/>
      <c r="D9" s="80" t="s">
        <v>99</v>
      </c>
      <c r="E9" s="142" t="s">
        <v>406</v>
      </c>
      <c r="F9" s="172"/>
      <c r="G9" s="172"/>
      <c r="H9" s="172"/>
      <c r="I9" s="208"/>
      <c r="J9" s="233"/>
      <c r="K9" s="51"/>
      <c r="L9" s="51"/>
      <c r="M9" s="767"/>
      <c r="N9" s="769"/>
      <c r="O9" s="769"/>
      <c r="P9" s="767"/>
      <c r="Q9" s="769"/>
      <c r="R9" s="48"/>
    </row>
    <row r="10" spans="1:18" ht="32.25" customHeight="1" x14ac:dyDescent="0.25">
      <c r="A10" s="636"/>
      <c r="B10" s="758"/>
      <c r="C10" s="623" t="s">
        <v>366</v>
      </c>
      <c r="D10" s="80" t="s">
        <v>101</v>
      </c>
      <c r="E10" s="142" t="s">
        <v>406</v>
      </c>
      <c r="F10" s="172"/>
      <c r="G10" s="172"/>
      <c r="H10" s="172"/>
      <c r="I10" s="208"/>
      <c r="J10" s="233"/>
      <c r="K10" s="51"/>
      <c r="L10" s="51"/>
      <c r="M10" s="767"/>
      <c r="N10" s="769"/>
      <c r="O10" s="769"/>
      <c r="P10" s="767"/>
      <c r="Q10" s="769"/>
      <c r="R10" s="48"/>
    </row>
    <row r="11" spans="1:18" ht="64.5" customHeight="1" x14ac:dyDescent="0.25">
      <c r="A11" s="636"/>
      <c r="B11" s="758"/>
      <c r="C11" s="616"/>
      <c r="D11" s="80" t="s">
        <v>114</v>
      </c>
      <c r="E11" s="142" t="s">
        <v>406</v>
      </c>
      <c r="F11" s="288"/>
      <c r="G11" s="288"/>
      <c r="H11" s="288"/>
      <c r="I11" s="208"/>
      <c r="J11" s="233"/>
      <c r="K11" s="51"/>
      <c r="L11" s="51"/>
      <c r="M11" s="767"/>
      <c r="N11" s="769"/>
      <c r="O11" s="769"/>
      <c r="P11" s="767"/>
      <c r="Q11" s="769"/>
      <c r="R11" s="48"/>
    </row>
    <row r="12" spans="1:18" ht="35.25" customHeight="1" x14ac:dyDescent="0.25">
      <c r="A12" s="636"/>
      <c r="B12" s="758"/>
      <c r="C12" s="616"/>
      <c r="D12" s="80" t="s">
        <v>121</v>
      </c>
      <c r="E12" s="142" t="s">
        <v>406</v>
      </c>
      <c r="F12" s="288"/>
      <c r="G12" s="288"/>
      <c r="H12" s="288"/>
      <c r="I12" s="208"/>
      <c r="J12" s="233"/>
      <c r="K12" s="51"/>
      <c r="L12" s="51"/>
      <c r="M12" s="767"/>
      <c r="N12" s="769"/>
      <c r="O12" s="769"/>
      <c r="P12" s="767"/>
      <c r="Q12" s="769"/>
      <c r="R12" s="48"/>
    </row>
    <row r="13" spans="1:18" ht="36" customHeight="1" x14ac:dyDescent="0.25">
      <c r="A13" s="636"/>
      <c r="B13" s="758"/>
      <c r="C13" s="632"/>
      <c r="D13" s="80" t="s">
        <v>122</v>
      </c>
      <c r="E13" s="142" t="s">
        <v>406</v>
      </c>
      <c r="F13" s="288"/>
      <c r="G13" s="288"/>
      <c r="H13" s="288"/>
      <c r="I13" s="228"/>
      <c r="J13" s="233"/>
      <c r="K13" s="51"/>
      <c r="L13" s="51"/>
      <c r="M13" s="766"/>
      <c r="N13" s="770"/>
      <c r="O13" s="770"/>
      <c r="P13" s="766"/>
      <c r="Q13" s="770"/>
      <c r="R13" s="48"/>
    </row>
    <row r="14" spans="1:18" ht="33" customHeight="1" thickBot="1" x14ac:dyDescent="0.3">
      <c r="A14" s="637"/>
      <c r="B14" s="759"/>
      <c r="C14" s="203" t="s">
        <v>367</v>
      </c>
      <c r="D14" s="229"/>
      <c r="E14" s="170" t="s">
        <v>406</v>
      </c>
      <c r="F14" s="230"/>
      <c r="G14" s="230"/>
      <c r="H14" s="230"/>
      <c r="I14" s="212"/>
      <c r="J14" s="233"/>
      <c r="K14" s="51"/>
      <c r="L14" s="51"/>
      <c r="M14" s="75"/>
      <c r="N14" s="76"/>
      <c r="O14" s="76"/>
      <c r="P14" s="75"/>
      <c r="Q14" s="76"/>
      <c r="R14" s="48"/>
    </row>
    <row r="15" spans="1:18" ht="87" customHeight="1" x14ac:dyDescent="0.25">
      <c r="A15" s="711" t="s">
        <v>18</v>
      </c>
      <c r="B15" s="744" t="s">
        <v>36</v>
      </c>
      <c r="C15" s="738" t="s">
        <v>94</v>
      </c>
      <c r="D15" s="95" t="s">
        <v>103</v>
      </c>
      <c r="E15" s="169" t="s">
        <v>406</v>
      </c>
      <c r="F15" s="204"/>
      <c r="G15" s="204"/>
      <c r="H15" s="204"/>
      <c r="I15" s="211"/>
      <c r="J15" s="233"/>
      <c r="K15" s="51"/>
      <c r="L15" s="51"/>
      <c r="M15" s="765">
        <v>0.02</v>
      </c>
      <c r="N15" s="768">
        <v>94</v>
      </c>
      <c r="O15" s="768">
        <v>2309</v>
      </c>
      <c r="P15" s="765">
        <v>65</v>
      </c>
      <c r="Q15" s="768">
        <f>PRODUCT(O15,P15/100)</f>
        <v>1500.8500000000001</v>
      </c>
      <c r="R15" s="48"/>
    </row>
    <row r="16" spans="1:18" ht="58.5" customHeight="1" thickBot="1" x14ac:dyDescent="0.3">
      <c r="A16" s="712"/>
      <c r="B16" s="745"/>
      <c r="C16" s="740"/>
      <c r="D16" s="203" t="s">
        <v>104</v>
      </c>
      <c r="E16" s="170" t="s">
        <v>406</v>
      </c>
      <c r="F16" s="209"/>
      <c r="G16" s="209"/>
      <c r="H16" s="209"/>
      <c r="I16" s="212"/>
      <c r="J16" s="233"/>
      <c r="K16" s="51"/>
      <c r="L16" s="51"/>
      <c r="M16" s="766"/>
      <c r="N16" s="770"/>
      <c r="O16" s="770"/>
      <c r="P16" s="766"/>
      <c r="Q16" s="770"/>
      <c r="R16" s="48"/>
    </row>
    <row r="17" spans="1:18" ht="56.25" customHeight="1" x14ac:dyDescent="0.25">
      <c r="A17" s="709" t="s">
        <v>20</v>
      </c>
      <c r="B17" s="742" t="s">
        <v>21</v>
      </c>
      <c r="C17" s="738" t="s">
        <v>22</v>
      </c>
      <c r="D17" s="132" t="s">
        <v>119</v>
      </c>
      <c r="E17" s="169" t="s">
        <v>406</v>
      </c>
      <c r="F17" s="183"/>
      <c r="G17" s="183"/>
      <c r="H17" s="183"/>
      <c r="I17" s="205"/>
      <c r="J17" s="234"/>
      <c r="K17" s="52"/>
      <c r="L17" s="52"/>
      <c r="M17" s="765">
        <v>0</v>
      </c>
      <c r="N17" s="768">
        <v>484</v>
      </c>
      <c r="O17" s="768">
        <v>482</v>
      </c>
      <c r="P17" s="765">
        <v>100</v>
      </c>
      <c r="Q17" s="768">
        <f>PRODUCT(O17,P17/100)</f>
        <v>482</v>
      </c>
      <c r="R17" s="48"/>
    </row>
    <row r="18" spans="1:18" ht="39" customHeight="1" thickBot="1" x14ac:dyDescent="0.3">
      <c r="A18" s="710"/>
      <c r="B18" s="743"/>
      <c r="C18" s="740"/>
      <c r="D18" s="203" t="s">
        <v>113</v>
      </c>
      <c r="E18" s="170" t="s">
        <v>406</v>
      </c>
      <c r="F18" s="209"/>
      <c r="G18" s="209"/>
      <c r="H18" s="209"/>
      <c r="I18" s="213"/>
      <c r="J18" s="233"/>
      <c r="K18" s="51"/>
      <c r="L18" s="51"/>
      <c r="M18" s="766"/>
      <c r="N18" s="770"/>
      <c r="O18" s="770"/>
      <c r="P18" s="766"/>
      <c r="Q18" s="770"/>
      <c r="R18" s="48"/>
    </row>
    <row r="19" spans="1:18" ht="15.75" thickBot="1" x14ac:dyDescent="0.3">
      <c r="A19" s="48"/>
      <c r="B19" s="49"/>
      <c r="C19" s="49"/>
      <c r="D19" s="49"/>
      <c r="E19" s="49"/>
      <c r="F19" s="49"/>
      <c r="G19" s="49"/>
      <c r="H19" s="49"/>
      <c r="I19" s="49"/>
      <c r="J19" s="49"/>
      <c r="K19" s="49"/>
      <c r="L19" s="49"/>
      <c r="M19" s="49"/>
      <c r="N19" s="49"/>
      <c r="O19" s="49"/>
      <c r="P19" s="49"/>
      <c r="Q19" s="49"/>
      <c r="R19" s="48"/>
    </row>
    <row r="20" spans="1:18" x14ac:dyDescent="0.25">
      <c r="A20" s="48"/>
      <c r="B20" s="762" t="s">
        <v>419</v>
      </c>
      <c r="C20" s="390" t="s">
        <v>398</v>
      </c>
      <c r="D20" s="391">
        <v>58</v>
      </c>
      <c r="E20" s="49"/>
      <c r="F20" s="49"/>
      <c r="G20" s="49"/>
      <c r="H20" s="49"/>
      <c r="I20" s="49"/>
      <c r="J20" s="49"/>
      <c r="K20" s="49"/>
      <c r="L20" s="49"/>
      <c r="M20" s="49"/>
      <c r="N20" s="49"/>
      <c r="O20" s="49"/>
      <c r="P20" s="49"/>
      <c r="Q20" s="49"/>
      <c r="R20" s="48"/>
    </row>
    <row r="21" spans="1:18" x14ac:dyDescent="0.25">
      <c r="A21" s="48"/>
      <c r="B21" s="763"/>
      <c r="C21" s="392" t="s">
        <v>28</v>
      </c>
      <c r="D21" s="338">
        <v>153</v>
      </c>
      <c r="E21" s="613" t="s">
        <v>425</v>
      </c>
      <c r="F21" s="614"/>
      <c r="G21" s="614"/>
      <c r="H21" s="614"/>
      <c r="I21" s="614"/>
      <c r="J21" s="49"/>
      <c r="K21" s="49"/>
      <c r="L21" s="49"/>
      <c r="M21" s="49"/>
      <c r="N21" s="49"/>
      <c r="O21" s="49"/>
      <c r="P21" s="49"/>
      <c r="Q21" s="49"/>
      <c r="R21" s="48"/>
    </row>
    <row r="22" spans="1:18" x14ac:dyDescent="0.25">
      <c r="A22" s="48"/>
      <c r="B22" s="763"/>
      <c r="C22" s="392" t="s">
        <v>420</v>
      </c>
      <c r="D22" s="338">
        <v>62</v>
      </c>
      <c r="E22" s="613" t="s">
        <v>426</v>
      </c>
      <c r="F22" s="614"/>
      <c r="G22" s="614"/>
      <c r="H22" s="614"/>
      <c r="I22" s="614"/>
      <c r="J22" s="49"/>
      <c r="K22" s="49"/>
      <c r="L22" s="49"/>
      <c r="M22" s="49"/>
      <c r="N22" s="49"/>
      <c r="O22" s="49"/>
      <c r="P22" s="49"/>
      <c r="Q22" s="49"/>
      <c r="R22" s="48"/>
    </row>
    <row r="23" spans="1:18" ht="15.75" thickBot="1" x14ac:dyDescent="0.3">
      <c r="A23" s="48"/>
      <c r="B23" s="764"/>
      <c r="C23" s="393" t="s">
        <v>418</v>
      </c>
      <c r="D23" s="340">
        <f>SUM(D20:D22)</f>
        <v>273</v>
      </c>
      <c r="E23" s="49"/>
      <c r="F23" s="49"/>
      <c r="G23" s="49"/>
      <c r="H23" s="49"/>
      <c r="I23" s="49"/>
      <c r="J23" s="49"/>
      <c r="K23" s="49"/>
      <c r="L23" s="49"/>
      <c r="M23" s="49"/>
      <c r="N23" s="49"/>
      <c r="O23" s="49"/>
      <c r="P23" s="49"/>
      <c r="Q23" s="49"/>
      <c r="R23" s="48"/>
    </row>
    <row r="24" spans="1:18" x14ac:dyDescent="0.25">
      <c r="A24" s="48"/>
      <c r="B24" s="49"/>
      <c r="C24" s="49"/>
      <c r="D24" s="49"/>
      <c r="E24" s="49"/>
      <c r="F24" s="49"/>
      <c r="G24" s="49"/>
      <c r="H24" s="49"/>
      <c r="I24" s="49"/>
      <c r="J24" s="49"/>
      <c r="K24" s="49"/>
      <c r="L24" s="49"/>
      <c r="M24" s="49"/>
      <c r="N24" s="49"/>
      <c r="O24" s="49"/>
      <c r="P24" s="49"/>
      <c r="Q24" s="49"/>
      <c r="R24" s="48"/>
    </row>
    <row r="25" spans="1:18" x14ac:dyDescent="0.25">
      <c r="A25" s="48"/>
      <c r="B25" s="49"/>
      <c r="C25" s="49"/>
      <c r="D25" s="49"/>
      <c r="E25" s="49"/>
      <c r="F25" s="49"/>
      <c r="G25" s="49"/>
      <c r="H25" s="49"/>
      <c r="I25" s="49"/>
      <c r="J25" s="49"/>
      <c r="K25" s="49"/>
      <c r="L25" s="49"/>
      <c r="M25" s="49"/>
      <c r="N25" s="49"/>
      <c r="O25" s="49"/>
      <c r="P25" s="49"/>
      <c r="Q25" s="49"/>
      <c r="R25" s="48"/>
    </row>
    <row r="26" spans="1:18" x14ac:dyDescent="0.25">
      <c r="A26" s="48"/>
      <c r="B26" s="49"/>
      <c r="C26" s="49"/>
      <c r="D26" s="49"/>
      <c r="E26" s="49"/>
      <c r="F26" s="49"/>
      <c r="G26" s="49"/>
      <c r="H26" s="49"/>
      <c r="I26" s="49"/>
      <c r="J26" s="49"/>
      <c r="K26" s="49"/>
      <c r="L26" s="49"/>
      <c r="M26" s="49"/>
      <c r="N26" s="49"/>
      <c r="O26" s="49"/>
      <c r="P26" s="49"/>
      <c r="Q26" s="49"/>
      <c r="R26" s="48"/>
    </row>
    <row r="27" spans="1:18" x14ac:dyDescent="0.25">
      <c r="A27" s="48"/>
      <c r="B27" s="49"/>
      <c r="C27" s="49"/>
      <c r="D27" s="49"/>
      <c r="E27" s="49"/>
      <c r="F27" s="49"/>
      <c r="G27" s="49"/>
      <c r="H27" s="49"/>
      <c r="I27" s="49"/>
      <c r="J27" s="49"/>
      <c r="K27" s="49"/>
      <c r="L27" s="49"/>
      <c r="M27" s="49"/>
      <c r="N27" s="49"/>
      <c r="O27" s="49"/>
      <c r="P27" s="49"/>
      <c r="Q27" s="49"/>
      <c r="R27" s="48"/>
    </row>
    <row r="28" spans="1:18" x14ac:dyDescent="0.25">
      <c r="A28" s="48"/>
      <c r="B28" s="49"/>
      <c r="C28" s="49"/>
      <c r="D28" s="49"/>
      <c r="E28" s="49"/>
      <c r="F28" s="49"/>
      <c r="G28" s="49"/>
      <c r="H28" s="49"/>
      <c r="I28" s="49"/>
      <c r="J28" s="49"/>
      <c r="K28" s="49"/>
      <c r="L28" s="49"/>
      <c r="M28" s="49"/>
      <c r="N28" s="49"/>
      <c r="O28" s="49"/>
      <c r="P28" s="49"/>
      <c r="Q28" s="49"/>
      <c r="R28" s="48"/>
    </row>
    <row r="29" spans="1:18" x14ac:dyDescent="0.25">
      <c r="A29" s="48"/>
      <c r="B29" s="49"/>
      <c r="C29" s="49"/>
      <c r="D29" s="49"/>
      <c r="E29" s="49"/>
      <c r="F29" s="49"/>
      <c r="G29" s="49"/>
      <c r="H29" s="49"/>
      <c r="I29" s="49"/>
      <c r="J29" s="49"/>
      <c r="K29" s="49"/>
      <c r="L29" s="49"/>
      <c r="M29" s="49"/>
      <c r="N29" s="49"/>
      <c r="O29" s="49"/>
      <c r="P29" s="49"/>
      <c r="Q29" s="49"/>
      <c r="R29" s="48"/>
    </row>
    <row r="30" spans="1:18" x14ac:dyDescent="0.25">
      <c r="A30" s="48"/>
      <c r="B30" s="49"/>
      <c r="C30" s="49"/>
      <c r="D30" s="49"/>
      <c r="E30" s="49"/>
      <c r="F30" s="49"/>
      <c r="G30" s="49"/>
      <c r="H30" s="49"/>
      <c r="I30" s="49"/>
      <c r="J30" s="49"/>
      <c r="K30" s="49"/>
      <c r="L30" s="49"/>
      <c r="M30" s="49"/>
      <c r="N30" s="49"/>
      <c r="O30" s="49"/>
      <c r="P30" s="49"/>
      <c r="Q30" s="49"/>
      <c r="R30" s="48"/>
    </row>
    <row r="31" spans="1:18" x14ac:dyDescent="0.25">
      <c r="A31" s="48"/>
      <c r="B31" s="49"/>
      <c r="C31" s="49"/>
      <c r="D31" s="49"/>
      <c r="E31" s="49"/>
      <c r="F31" s="49"/>
      <c r="G31" s="49"/>
      <c r="H31" s="49"/>
      <c r="I31" s="49"/>
      <c r="J31" s="49"/>
      <c r="K31" s="49"/>
      <c r="L31" s="49"/>
      <c r="M31" s="49"/>
      <c r="N31" s="49"/>
      <c r="O31" s="49"/>
      <c r="P31" s="49"/>
      <c r="Q31" s="49"/>
      <c r="R31" s="48"/>
    </row>
    <row r="32" spans="1:18" x14ac:dyDescent="0.25">
      <c r="A32" s="48"/>
      <c r="B32" s="49"/>
      <c r="C32" s="49"/>
      <c r="D32" s="49"/>
      <c r="E32" s="49"/>
      <c r="F32" s="49"/>
      <c r="G32" s="49"/>
      <c r="H32" s="49"/>
      <c r="I32" s="49"/>
      <c r="J32" s="49"/>
      <c r="K32" s="49"/>
      <c r="L32" s="49"/>
      <c r="M32" s="49"/>
      <c r="N32" s="49"/>
      <c r="O32" s="49"/>
      <c r="P32" s="49"/>
      <c r="Q32" s="49"/>
      <c r="R32" s="48"/>
    </row>
    <row r="33" spans="1:18" x14ac:dyDescent="0.25">
      <c r="A33" s="48"/>
      <c r="B33" s="49"/>
      <c r="C33" s="49"/>
      <c r="D33" s="49"/>
      <c r="E33" s="49"/>
      <c r="F33" s="49"/>
      <c r="G33" s="49"/>
      <c r="H33" s="49"/>
      <c r="I33" s="49"/>
      <c r="J33" s="49"/>
      <c r="K33" s="49"/>
      <c r="L33" s="49"/>
      <c r="M33" s="49"/>
      <c r="N33" s="49"/>
      <c r="O33" s="49"/>
      <c r="P33" s="49"/>
      <c r="Q33" s="49"/>
      <c r="R33" s="48"/>
    </row>
    <row r="34" spans="1:18" x14ac:dyDescent="0.25">
      <c r="A34" s="48"/>
      <c r="B34" s="49"/>
      <c r="C34" s="49"/>
      <c r="D34" s="49"/>
      <c r="E34" s="49"/>
      <c r="F34" s="49"/>
      <c r="G34" s="49"/>
      <c r="H34" s="49"/>
      <c r="I34" s="49"/>
      <c r="J34" s="49"/>
      <c r="K34" s="49"/>
      <c r="L34" s="49"/>
      <c r="M34" s="49"/>
      <c r="N34" s="49"/>
      <c r="O34" s="49"/>
      <c r="P34" s="49"/>
      <c r="Q34" s="49"/>
      <c r="R34" s="48"/>
    </row>
    <row r="35" spans="1:18" x14ac:dyDescent="0.25">
      <c r="A35" s="48"/>
      <c r="B35" s="49"/>
      <c r="C35" s="49"/>
      <c r="D35" s="49"/>
      <c r="E35" s="49"/>
      <c r="F35" s="49"/>
      <c r="G35" s="49"/>
      <c r="H35" s="49"/>
      <c r="I35" s="49"/>
      <c r="J35" s="49"/>
      <c r="K35" s="49"/>
      <c r="L35" s="49"/>
      <c r="M35" s="49"/>
      <c r="N35" s="49"/>
      <c r="O35" s="49"/>
      <c r="P35" s="49"/>
      <c r="Q35" s="49"/>
      <c r="R35" s="48"/>
    </row>
    <row r="36" spans="1:18" x14ac:dyDescent="0.25">
      <c r="A36" s="48"/>
      <c r="B36" s="49"/>
      <c r="C36" s="49"/>
      <c r="D36" s="49"/>
      <c r="E36" s="49"/>
      <c r="F36" s="49"/>
      <c r="G36" s="49"/>
      <c r="H36" s="49"/>
      <c r="I36" s="49"/>
      <c r="J36" s="49"/>
      <c r="K36" s="49"/>
      <c r="L36" s="49"/>
      <c r="M36" s="49"/>
      <c r="N36" s="49"/>
      <c r="O36" s="49"/>
      <c r="P36" s="49"/>
      <c r="Q36" s="49"/>
      <c r="R36" s="48"/>
    </row>
    <row r="37" spans="1:18" x14ac:dyDescent="0.25">
      <c r="A37" s="48"/>
      <c r="B37" s="49"/>
      <c r="C37" s="49"/>
      <c r="D37" s="49"/>
      <c r="E37" s="49"/>
      <c r="F37" s="49"/>
      <c r="G37" s="49"/>
      <c r="H37" s="49"/>
      <c r="I37" s="49"/>
      <c r="J37" s="49"/>
      <c r="K37" s="49"/>
      <c r="L37" s="49"/>
      <c r="M37" s="49"/>
      <c r="N37" s="49"/>
      <c r="O37" s="49"/>
      <c r="P37" s="49"/>
      <c r="Q37" s="49"/>
      <c r="R37" s="48"/>
    </row>
    <row r="38" spans="1:18" x14ac:dyDescent="0.25">
      <c r="A38" s="48"/>
      <c r="B38" s="49"/>
      <c r="C38" s="49"/>
      <c r="D38" s="49"/>
      <c r="E38" s="49"/>
      <c r="F38" s="49"/>
      <c r="G38" s="49"/>
      <c r="H38" s="49"/>
      <c r="I38" s="49"/>
      <c r="J38" s="49"/>
      <c r="K38" s="49"/>
      <c r="L38" s="49"/>
      <c r="M38" s="49"/>
      <c r="N38" s="49"/>
      <c r="O38" s="49"/>
      <c r="P38" s="49"/>
      <c r="Q38" s="49"/>
      <c r="R38" s="48"/>
    </row>
    <row r="39" spans="1:18" x14ac:dyDescent="0.25">
      <c r="A39" s="48"/>
      <c r="B39" s="49"/>
      <c r="C39" s="49"/>
      <c r="D39" s="49"/>
      <c r="E39" s="49"/>
      <c r="F39" s="49"/>
      <c r="G39" s="49"/>
      <c r="H39" s="49"/>
      <c r="I39" s="49"/>
      <c r="J39" s="49"/>
      <c r="K39" s="49"/>
      <c r="L39" s="49"/>
      <c r="M39" s="49"/>
      <c r="N39" s="49"/>
      <c r="O39" s="49"/>
      <c r="P39" s="49"/>
      <c r="Q39" s="49"/>
      <c r="R39" s="48"/>
    </row>
    <row r="40" spans="1:18" x14ac:dyDescent="0.25">
      <c r="A40" s="48"/>
      <c r="B40" s="49"/>
      <c r="C40" s="49"/>
      <c r="D40" s="49"/>
      <c r="E40" s="49"/>
      <c r="F40" s="49"/>
      <c r="G40" s="49"/>
      <c r="H40" s="49"/>
      <c r="I40" s="49"/>
      <c r="J40" s="49"/>
      <c r="K40" s="49"/>
      <c r="L40" s="49"/>
      <c r="M40" s="49"/>
      <c r="N40" s="49"/>
      <c r="O40" s="49"/>
      <c r="P40" s="49"/>
      <c r="Q40" s="49"/>
      <c r="R40" s="48"/>
    </row>
    <row r="41" spans="1:18" x14ac:dyDescent="0.25">
      <c r="A41" s="48"/>
      <c r="B41" s="49"/>
      <c r="C41" s="49"/>
      <c r="D41" s="49"/>
      <c r="E41" s="49"/>
      <c r="F41" s="49"/>
      <c r="G41" s="49"/>
      <c r="H41" s="49"/>
      <c r="I41" s="49"/>
      <c r="J41" s="49"/>
      <c r="K41" s="49"/>
      <c r="L41" s="49"/>
      <c r="M41" s="49"/>
      <c r="N41" s="49"/>
      <c r="O41" s="49"/>
      <c r="P41" s="49"/>
      <c r="Q41" s="49"/>
      <c r="R41" s="48"/>
    </row>
    <row r="42" spans="1:18" x14ac:dyDescent="0.25">
      <c r="A42" s="48"/>
      <c r="B42" s="49"/>
      <c r="C42" s="49"/>
      <c r="D42" s="49"/>
      <c r="E42" s="49"/>
      <c r="F42" s="49"/>
      <c r="G42" s="49"/>
      <c r="H42" s="49"/>
      <c r="I42" s="49"/>
      <c r="J42" s="49"/>
      <c r="K42" s="49"/>
      <c r="L42" s="49"/>
      <c r="M42" s="49"/>
      <c r="N42" s="49"/>
      <c r="O42" s="49"/>
      <c r="P42" s="49"/>
      <c r="Q42" s="49"/>
      <c r="R42" s="48"/>
    </row>
    <row r="43" spans="1:18" x14ac:dyDescent="0.25">
      <c r="A43" s="48"/>
      <c r="B43" s="49"/>
      <c r="C43" s="49"/>
      <c r="D43" s="49"/>
      <c r="E43" s="49"/>
      <c r="F43" s="49"/>
      <c r="G43" s="49"/>
      <c r="H43" s="49"/>
      <c r="I43" s="49"/>
      <c r="J43" s="49"/>
      <c r="K43" s="49"/>
      <c r="L43" s="49"/>
      <c r="M43" s="49"/>
      <c r="N43" s="49"/>
      <c r="O43" s="49"/>
      <c r="P43" s="49"/>
      <c r="Q43" s="49"/>
      <c r="R43" s="48"/>
    </row>
    <row r="44" spans="1:18" x14ac:dyDescent="0.25">
      <c r="A44" s="48"/>
      <c r="B44" s="49"/>
      <c r="C44" s="49"/>
      <c r="D44" s="49"/>
      <c r="E44" s="49"/>
      <c r="F44" s="49"/>
      <c r="G44" s="49"/>
      <c r="H44" s="49"/>
      <c r="I44" s="49"/>
      <c r="J44" s="49"/>
      <c r="K44" s="49"/>
      <c r="L44" s="49"/>
      <c r="M44" s="49"/>
      <c r="N44" s="49"/>
      <c r="O44" s="49"/>
      <c r="P44" s="49"/>
      <c r="Q44" s="49"/>
      <c r="R44" s="48"/>
    </row>
    <row r="45" spans="1:18" x14ac:dyDescent="0.25">
      <c r="A45" s="48"/>
      <c r="B45" s="49"/>
      <c r="C45" s="49"/>
      <c r="D45" s="49"/>
      <c r="E45" s="49"/>
      <c r="F45" s="49"/>
      <c r="G45" s="49"/>
      <c r="H45" s="49"/>
      <c r="I45" s="49"/>
      <c r="J45" s="49"/>
      <c r="K45" s="49"/>
      <c r="L45" s="49"/>
      <c r="M45" s="49"/>
      <c r="N45" s="49"/>
      <c r="O45" s="49"/>
      <c r="P45" s="49"/>
      <c r="Q45" s="49"/>
      <c r="R45" s="48"/>
    </row>
    <row r="46" spans="1:18" x14ac:dyDescent="0.25">
      <c r="A46" s="48"/>
      <c r="B46" s="49"/>
      <c r="C46" s="49"/>
      <c r="D46" s="49"/>
      <c r="E46" s="49"/>
      <c r="F46" s="49"/>
      <c r="G46" s="49"/>
      <c r="H46" s="49"/>
      <c r="I46" s="49"/>
      <c r="J46" s="49"/>
      <c r="K46" s="49"/>
      <c r="L46" s="49"/>
      <c r="M46" s="49"/>
      <c r="N46" s="49"/>
      <c r="O46" s="49"/>
      <c r="P46" s="49"/>
      <c r="Q46" s="49"/>
      <c r="R46" s="48"/>
    </row>
    <row r="47" spans="1:18" x14ac:dyDescent="0.25">
      <c r="A47" s="48"/>
      <c r="B47" s="49"/>
      <c r="C47" s="49"/>
      <c r="D47" s="49"/>
      <c r="E47" s="49"/>
      <c r="F47" s="49"/>
      <c r="G47" s="49"/>
      <c r="H47" s="49"/>
      <c r="I47" s="49"/>
      <c r="J47" s="49"/>
      <c r="K47" s="49"/>
      <c r="L47" s="49"/>
      <c r="M47" s="49"/>
      <c r="N47" s="49"/>
      <c r="O47" s="49"/>
      <c r="P47" s="49"/>
      <c r="Q47" s="49"/>
      <c r="R47" s="48"/>
    </row>
    <row r="48" spans="1:18" x14ac:dyDescent="0.25">
      <c r="A48" s="48"/>
      <c r="B48" s="49"/>
      <c r="C48" s="49"/>
      <c r="D48" s="49"/>
      <c r="E48" s="49"/>
      <c r="F48" s="49"/>
      <c r="G48" s="49"/>
      <c r="H48" s="49"/>
      <c r="I48" s="49"/>
      <c r="J48" s="49"/>
      <c r="K48" s="49"/>
      <c r="L48" s="49"/>
      <c r="M48" s="49"/>
      <c r="N48" s="49"/>
      <c r="O48" s="49"/>
      <c r="P48" s="49"/>
      <c r="Q48" s="49"/>
      <c r="R48" s="48"/>
    </row>
    <row r="49" spans="1:18" x14ac:dyDescent="0.25">
      <c r="A49" s="48"/>
      <c r="B49" s="49"/>
      <c r="C49" s="49"/>
      <c r="D49" s="49"/>
      <c r="E49" s="49"/>
      <c r="F49" s="49"/>
      <c r="G49" s="49"/>
      <c r="H49" s="49"/>
      <c r="I49" s="49"/>
      <c r="J49" s="49"/>
      <c r="K49" s="49"/>
      <c r="L49" s="49"/>
      <c r="M49" s="49"/>
      <c r="N49" s="49"/>
      <c r="O49" s="49"/>
      <c r="P49" s="49"/>
      <c r="Q49" s="49"/>
      <c r="R49" s="48"/>
    </row>
    <row r="50" spans="1:18" x14ac:dyDescent="0.25">
      <c r="B50" s="1"/>
      <c r="C50" s="1"/>
      <c r="D50" s="1"/>
      <c r="E50" s="1"/>
      <c r="F50" s="1"/>
      <c r="G50" s="1"/>
      <c r="H50" s="1"/>
      <c r="I50" s="1"/>
      <c r="J50" s="1"/>
      <c r="K50" s="1"/>
      <c r="L50" s="1"/>
      <c r="M50" s="1"/>
      <c r="N50" s="1"/>
      <c r="O50" s="1"/>
      <c r="P50" s="1"/>
      <c r="Q50" s="1"/>
    </row>
    <row r="51" spans="1:18" x14ac:dyDescent="0.25">
      <c r="B51" s="1"/>
      <c r="C51" s="1"/>
      <c r="D51" s="1"/>
      <c r="E51" s="1"/>
      <c r="F51" s="1"/>
      <c r="G51" s="1"/>
      <c r="H51" s="1"/>
      <c r="I51" s="1"/>
      <c r="J51" s="1"/>
      <c r="K51" s="1"/>
      <c r="L51" s="1"/>
      <c r="M51" s="1"/>
      <c r="N51" s="1"/>
      <c r="O51" s="1"/>
      <c r="P51" s="1"/>
      <c r="Q51" s="1"/>
    </row>
    <row r="52" spans="1:18" x14ac:dyDescent="0.25">
      <c r="B52" s="1"/>
      <c r="C52" s="1"/>
      <c r="D52" s="1"/>
      <c r="E52" s="1"/>
      <c r="F52" s="1"/>
      <c r="G52" s="1"/>
      <c r="H52" s="1"/>
      <c r="I52" s="1"/>
      <c r="J52" s="1"/>
      <c r="K52" s="1"/>
      <c r="L52" s="1"/>
      <c r="M52" s="1"/>
      <c r="N52" s="1"/>
      <c r="O52" s="1"/>
      <c r="P52" s="1"/>
      <c r="Q52" s="1"/>
    </row>
    <row r="53" spans="1:18" x14ac:dyDescent="0.25">
      <c r="B53" s="1"/>
      <c r="D53" s="1"/>
      <c r="E53" s="1"/>
      <c r="F53" s="1"/>
      <c r="G53" s="1"/>
      <c r="H53" s="1"/>
      <c r="I53" s="1"/>
      <c r="J53" s="1"/>
      <c r="K53" s="1"/>
      <c r="L53" s="1"/>
      <c r="M53" s="1"/>
      <c r="N53" s="1"/>
      <c r="O53" s="1"/>
      <c r="P53" s="1"/>
      <c r="Q53" s="1"/>
    </row>
  </sheetData>
  <mergeCells count="53">
    <mergeCell ref="I3:I4"/>
    <mergeCell ref="E3:E4"/>
    <mergeCell ref="D3:D4"/>
    <mergeCell ref="C3:C4"/>
    <mergeCell ref="B3:B4"/>
    <mergeCell ref="F3:H3"/>
    <mergeCell ref="A1:D1"/>
    <mergeCell ref="L1:Q1"/>
    <mergeCell ref="B2:Q2"/>
    <mergeCell ref="O15:O16"/>
    <mergeCell ref="C8:C9"/>
    <mergeCell ref="A5:A7"/>
    <mergeCell ref="B5:B7"/>
    <mergeCell ref="D5:D7"/>
    <mergeCell ref="I5:I7"/>
    <mergeCell ref="O5:O7"/>
    <mergeCell ref="P5:P7"/>
    <mergeCell ref="Q5:Q7"/>
    <mergeCell ref="N8:N13"/>
    <mergeCell ref="P8:P13"/>
    <mergeCell ref="Q8:Q13"/>
    <mergeCell ref="J5:J7"/>
    <mergeCell ref="Q15:Q16"/>
    <mergeCell ref="A17:A18"/>
    <mergeCell ref="B17:B18"/>
    <mergeCell ref="C17:C18"/>
    <mergeCell ref="M17:M18"/>
    <mergeCell ref="N17:N18"/>
    <mergeCell ref="O17:O18"/>
    <mergeCell ref="P17:P18"/>
    <mergeCell ref="Q17:Q18"/>
    <mergeCell ref="A15:A16"/>
    <mergeCell ref="B15:B16"/>
    <mergeCell ref="C15:C16"/>
    <mergeCell ref="M15:M16"/>
    <mergeCell ref="N15:N16"/>
    <mergeCell ref="E5:E7"/>
    <mergeCell ref="F5:F7"/>
    <mergeCell ref="G5:G7"/>
    <mergeCell ref="H5:H7"/>
    <mergeCell ref="P15:P16"/>
    <mergeCell ref="M8:M13"/>
    <mergeCell ref="O8:O13"/>
    <mergeCell ref="K5:K7"/>
    <mergeCell ref="L5:L7"/>
    <mergeCell ref="M5:M7"/>
    <mergeCell ref="N5:N7"/>
    <mergeCell ref="B20:B23"/>
    <mergeCell ref="E21:I21"/>
    <mergeCell ref="E22:I22"/>
    <mergeCell ref="A8:A14"/>
    <mergeCell ref="B8:B14"/>
    <mergeCell ref="C10:C13"/>
  </mergeCells>
  <dataValidations count="2">
    <dataValidation type="list" allowBlank="1" showInputMessage="1" showErrorMessage="1" sqref="E5">
      <formula1>#REF!</formula1>
    </dataValidation>
    <dataValidation type="list" allowBlank="1" showInputMessage="1" showErrorMessage="1" sqref="E8:E18">
      <formula1>#REF!</formula1>
    </dataValidation>
  </dataValidation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zoomScaleNormal="100" workbookViewId="0">
      <pane xSplit="1" ySplit="4" topLeftCell="B5" activePane="bottomRight" state="frozen"/>
      <selection pane="topRight" activeCell="B1" sqref="B1"/>
      <selection pane="bottomLeft" activeCell="A5" sqref="A5"/>
      <selection pane="bottomRight" activeCell="C10" sqref="C10:C13"/>
    </sheetView>
  </sheetViews>
  <sheetFormatPr defaultRowHeight="15" x14ac:dyDescent="0.25"/>
  <cols>
    <col min="1" max="1" width="5.5703125" customWidth="1"/>
    <col min="2" max="2" width="14" customWidth="1"/>
    <col min="3" max="4" width="39" customWidth="1"/>
    <col min="5" max="5" width="10" customWidth="1"/>
    <col min="6" max="6" width="9.140625" bestFit="1" customWidth="1"/>
    <col min="7" max="7" width="9.7109375" bestFit="1" customWidth="1"/>
    <col min="8" max="8" width="13.5703125" bestFit="1" customWidth="1"/>
    <col min="9" max="9" width="39.42578125" customWidth="1"/>
    <col min="10" max="10" width="15.7109375" hidden="1" customWidth="1"/>
    <col min="11" max="11" width="15.42578125" hidden="1" customWidth="1"/>
    <col min="12" max="12" width="3.28515625" hidden="1" customWidth="1"/>
    <col min="13" max="13" width="8.7109375" hidden="1" customWidth="1"/>
    <col min="14" max="14" width="12.42578125" hidden="1" customWidth="1"/>
    <col min="15" max="15" width="7.7109375" hidden="1" customWidth="1"/>
    <col min="16" max="16" width="8.28515625" hidden="1" customWidth="1"/>
    <col min="17" max="17" width="12.85546875" hidden="1" customWidth="1"/>
    <col min="18" max="18" width="19.5703125" customWidth="1"/>
  </cols>
  <sheetData>
    <row r="1" spans="1:17" ht="23.25" customHeight="1" thickBot="1" x14ac:dyDescent="0.3">
      <c r="A1" s="630" t="s">
        <v>55</v>
      </c>
      <c r="B1" s="630"/>
      <c r="C1" s="630"/>
      <c r="D1" s="630"/>
      <c r="E1" s="117"/>
      <c r="F1" s="117"/>
      <c r="G1" s="117"/>
      <c r="H1" s="117"/>
      <c r="I1" s="94"/>
      <c r="J1" s="15"/>
      <c r="K1" s="15"/>
      <c r="L1" s="667">
        <v>41850</v>
      </c>
      <c r="M1" s="668"/>
      <c r="N1" s="668"/>
      <c r="O1" s="668"/>
      <c r="P1" s="668"/>
      <c r="Q1" s="668"/>
    </row>
    <row r="2" spans="1:17" ht="82.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26.25" customHeight="1" thickBot="1" x14ac:dyDescent="0.3">
      <c r="A4" s="16"/>
      <c r="B4" s="653"/>
      <c r="C4" s="653"/>
      <c r="D4" s="651"/>
      <c r="E4" s="649"/>
      <c r="F4" s="144" t="s">
        <v>415</v>
      </c>
      <c r="G4" s="145" t="s">
        <v>407</v>
      </c>
      <c r="H4" s="146" t="s">
        <v>416</v>
      </c>
      <c r="I4" s="649"/>
      <c r="J4" s="3" t="s">
        <v>38</v>
      </c>
      <c r="K4" s="3" t="s">
        <v>39</v>
      </c>
      <c r="L4" s="3" t="s">
        <v>40</v>
      </c>
      <c r="M4" s="31" t="s">
        <v>3</v>
      </c>
      <c r="N4" s="3" t="s">
        <v>4</v>
      </c>
      <c r="O4" s="3" t="s">
        <v>5</v>
      </c>
      <c r="P4" s="32" t="s">
        <v>6</v>
      </c>
      <c r="Q4" s="33" t="s">
        <v>7</v>
      </c>
    </row>
    <row r="5" spans="1:17" ht="65.25" customHeight="1" x14ac:dyDescent="0.25">
      <c r="A5" s="718" t="s">
        <v>12</v>
      </c>
      <c r="B5" s="643" t="s">
        <v>32</v>
      </c>
      <c r="C5" s="77" t="s">
        <v>95</v>
      </c>
      <c r="D5" s="631" t="s">
        <v>92</v>
      </c>
      <c r="E5" s="690" t="s">
        <v>406</v>
      </c>
      <c r="F5" s="706"/>
      <c r="G5" s="706"/>
      <c r="H5" s="706"/>
      <c r="I5" s="700"/>
      <c r="J5" s="682"/>
      <c r="K5" s="644"/>
      <c r="L5" s="644"/>
      <c r="M5" s="660">
        <v>4.7000000000000002E-3</v>
      </c>
      <c r="N5" s="660" t="s">
        <v>81</v>
      </c>
      <c r="O5" s="658">
        <v>802</v>
      </c>
      <c r="P5" s="660">
        <v>100</v>
      </c>
      <c r="Q5" s="658">
        <f>PRODUCT(O5,P5/100)</f>
        <v>802</v>
      </c>
    </row>
    <row r="6" spans="1:17" ht="64.5" customHeight="1" x14ac:dyDescent="0.25">
      <c r="A6" s="719"/>
      <c r="B6" s="621"/>
      <c r="C6" s="116" t="s">
        <v>97</v>
      </c>
      <c r="D6" s="616"/>
      <c r="E6" s="704"/>
      <c r="F6" s="707"/>
      <c r="G6" s="707"/>
      <c r="H6" s="707"/>
      <c r="I6" s="701"/>
      <c r="J6" s="703"/>
      <c r="K6" s="647"/>
      <c r="L6" s="647"/>
      <c r="M6" s="661"/>
      <c r="N6" s="661"/>
      <c r="O6" s="664"/>
      <c r="P6" s="661"/>
      <c r="Q6" s="664"/>
    </row>
    <row r="7" spans="1:17" ht="33.75" customHeight="1" thickBot="1" x14ac:dyDescent="0.3">
      <c r="A7" s="720"/>
      <c r="B7" s="622"/>
      <c r="C7" s="214" t="s">
        <v>98</v>
      </c>
      <c r="D7" s="617"/>
      <c r="E7" s="705"/>
      <c r="F7" s="708"/>
      <c r="G7" s="708"/>
      <c r="H7" s="708"/>
      <c r="I7" s="702"/>
      <c r="J7" s="683"/>
      <c r="K7" s="645"/>
      <c r="L7" s="645"/>
      <c r="M7" s="662"/>
      <c r="N7" s="662"/>
      <c r="O7" s="659"/>
      <c r="P7" s="662"/>
      <c r="Q7" s="659"/>
    </row>
    <row r="8" spans="1:17" ht="61.5" customHeight="1" x14ac:dyDescent="0.25">
      <c r="A8" s="713" t="s">
        <v>13</v>
      </c>
      <c r="B8" s="643" t="s">
        <v>93</v>
      </c>
      <c r="C8" s="631" t="s">
        <v>96</v>
      </c>
      <c r="D8" s="77" t="s">
        <v>100</v>
      </c>
      <c r="E8" s="169" t="s">
        <v>406</v>
      </c>
      <c r="F8" s="215"/>
      <c r="G8" s="215"/>
      <c r="H8" s="215"/>
      <c r="I8" s="205"/>
      <c r="J8" s="105"/>
      <c r="K8" s="27"/>
      <c r="L8" s="27"/>
      <c r="M8" s="660">
        <v>1.7999999999999999E-2</v>
      </c>
      <c r="N8" s="658">
        <v>270</v>
      </c>
      <c r="O8" s="658">
        <v>2813</v>
      </c>
      <c r="P8" s="660">
        <v>100</v>
      </c>
      <c r="Q8" s="658">
        <f>PRODUCT(O8,P8/100)</f>
        <v>2813</v>
      </c>
    </row>
    <row r="9" spans="1:17" ht="60" customHeight="1" x14ac:dyDescent="0.25">
      <c r="A9" s="636"/>
      <c r="B9" s="621"/>
      <c r="C9" s="616"/>
      <c r="D9" s="57" t="s">
        <v>99</v>
      </c>
      <c r="E9" s="142" t="s">
        <v>406</v>
      </c>
      <c r="F9" s="138"/>
      <c r="G9" s="138"/>
      <c r="H9" s="138"/>
      <c r="I9" s="206"/>
      <c r="J9" s="105"/>
      <c r="K9" s="27"/>
      <c r="L9" s="27"/>
      <c r="M9" s="661"/>
      <c r="N9" s="664"/>
      <c r="O9" s="664"/>
      <c r="P9" s="661"/>
      <c r="Q9" s="664"/>
    </row>
    <row r="10" spans="1:17" ht="47.25" customHeight="1" x14ac:dyDescent="0.25">
      <c r="A10" s="636"/>
      <c r="B10" s="621"/>
      <c r="C10" s="623" t="s">
        <v>366</v>
      </c>
      <c r="D10" s="57" t="s">
        <v>101</v>
      </c>
      <c r="E10" s="142" t="s">
        <v>406</v>
      </c>
      <c r="F10" s="138"/>
      <c r="G10" s="138"/>
      <c r="H10" s="138"/>
      <c r="I10" s="206"/>
      <c r="J10" s="105"/>
      <c r="K10" s="27"/>
      <c r="L10" s="27"/>
      <c r="M10" s="661"/>
      <c r="N10" s="664"/>
      <c r="O10" s="664"/>
      <c r="P10" s="661"/>
      <c r="Q10" s="664"/>
    </row>
    <row r="11" spans="1:17" ht="47.25" customHeight="1" x14ac:dyDescent="0.25">
      <c r="A11" s="636"/>
      <c r="B11" s="621"/>
      <c r="C11" s="616"/>
      <c r="D11" s="57" t="s">
        <v>109</v>
      </c>
      <c r="E11" s="142" t="s">
        <v>406</v>
      </c>
      <c r="F11" s="288"/>
      <c r="G11" s="288"/>
      <c r="H11" s="288"/>
      <c r="I11" s="206"/>
      <c r="J11" s="105"/>
      <c r="K11" s="27"/>
      <c r="L11" s="27"/>
      <c r="M11" s="661"/>
      <c r="N11" s="664"/>
      <c r="O11" s="664"/>
      <c r="P11" s="661"/>
      <c r="Q11" s="664"/>
    </row>
    <row r="12" spans="1:17" ht="33.75" customHeight="1" x14ac:dyDescent="0.25">
      <c r="A12" s="636"/>
      <c r="B12" s="621"/>
      <c r="C12" s="616"/>
      <c r="D12" s="57" t="s">
        <v>122</v>
      </c>
      <c r="E12" s="142" t="s">
        <v>406</v>
      </c>
      <c r="F12" s="288"/>
      <c r="G12" s="288"/>
      <c r="H12" s="288"/>
      <c r="I12" s="216"/>
      <c r="J12" s="123"/>
      <c r="K12" s="70"/>
      <c r="L12" s="70"/>
      <c r="M12" s="74"/>
      <c r="N12" s="72"/>
      <c r="O12" s="72"/>
      <c r="P12" s="74"/>
      <c r="Q12" s="72"/>
    </row>
    <row r="13" spans="1:17" ht="46.5" customHeight="1" x14ac:dyDescent="0.25">
      <c r="A13" s="636"/>
      <c r="B13" s="621"/>
      <c r="C13" s="632"/>
      <c r="D13" s="57" t="s">
        <v>121</v>
      </c>
      <c r="E13" s="142" t="s">
        <v>406</v>
      </c>
      <c r="F13" s="288"/>
      <c r="G13" s="288"/>
      <c r="H13" s="288"/>
      <c r="I13" s="206"/>
      <c r="J13" s="123"/>
      <c r="K13" s="70"/>
      <c r="L13" s="70"/>
      <c r="M13" s="74"/>
      <c r="N13" s="72"/>
      <c r="O13" s="72"/>
      <c r="P13" s="74"/>
      <c r="Q13" s="72"/>
    </row>
    <row r="14" spans="1:17" ht="35.25" customHeight="1" thickBot="1" x14ac:dyDescent="0.3">
      <c r="A14" s="637"/>
      <c r="B14" s="622"/>
      <c r="C14" s="214" t="s">
        <v>120</v>
      </c>
      <c r="D14" s="235"/>
      <c r="E14" s="170" t="s">
        <v>406</v>
      </c>
      <c r="F14" s="236"/>
      <c r="G14" s="236"/>
      <c r="H14" s="236"/>
      <c r="I14" s="237"/>
      <c r="J14" s="123"/>
      <c r="K14" s="70"/>
      <c r="L14" s="70"/>
      <c r="M14" s="74"/>
      <c r="N14" s="72"/>
      <c r="O14" s="72"/>
      <c r="P14" s="74"/>
      <c r="Q14" s="72"/>
    </row>
    <row r="15" spans="1:17" ht="54" customHeight="1" x14ac:dyDescent="0.25">
      <c r="A15" s="624" t="s">
        <v>18</v>
      </c>
      <c r="B15" s="643" t="s">
        <v>36</v>
      </c>
      <c r="C15" s="631" t="s">
        <v>94</v>
      </c>
      <c r="D15" s="77" t="s">
        <v>103</v>
      </c>
      <c r="E15" s="169" t="s">
        <v>406</v>
      </c>
      <c r="F15" s="215"/>
      <c r="G15" s="215"/>
      <c r="H15" s="215"/>
      <c r="I15" s="205"/>
      <c r="J15" s="123"/>
      <c r="K15" s="37"/>
      <c r="L15" s="37"/>
      <c r="M15" s="661">
        <v>5.0000000000000001E-3</v>
      </c>
      <c r="N15" s="664">
        <v>27</v>
      </c>
      <c r="O15" s="664">
        <v>660</v>
      </c>
      <c r="P15" s="661">
        <v>65</v>
      </c>
      <c r="Q15" s="664">
        <f>PRODUCT(O15,P15/100)</f>
        <v>429</v>
      </c>
    </row>
    <row r="16" spans="1:17" ht="42.75" customHeight="1" thickBot="1" x14ac:dyDescent="0.3">
      <c r="A16" s="684"/>
      <c r="B16" s="622"/>
      <c r="C16" s="617"/>
      <c r="D16" s="235" t="s">
        <v>104</v>
      </c>
      <c r="E16" s="170" t="s">
        <v>406</v>
      </c>
      <c r="F16" s="236"/>
      <c r="G16" s="236"/>
      <c r="H16" s="236"/>
      <c r="I16" s="221"/>
      <c r="J16" s="105"/>
      <c r="K16" s="27"/>
      <c r="L16" s="27"/>
      <c r="M16" s="662"/>
      <c r="N16" s="659"/>
      <c r="O16" s="659"/>
      <c r="P16" s="662"/>
      <c r="Q16" s="659"/>
    </row>
    <row r="17" spans="1:17" ht="55.5" customHeight="1" x14ac:dyDescent="0.25">
      <c r="A17" s="618" t="s">
        <v>20</v>
      </c>
      <c r="B17" s="753" t="s">
        <v>21</v>
      </c>
      <c r="C17" s="631" t="s">
        <v>22</v>
      </c>
      <c r="D17" s="118" t="s">
        <v>106</v>
      </c>
      <c r="E17" s="169" t="s">
        <v>406</v>
      </c>
      <c r="F17" s="184"/>
      <c r="G17" s="184"/>
      <c r="H17" s="184"/>
      <c r="I17" s="205"/>
      <c r="J17" s="128"/>
      <c r="K17" s="30"/>
      <c r="L17" s="30"/>
      <c r="M17" s="660">
        <v>0</v>
      </c>
      <c r="N17" s="658">
        <v>138</v>
      </c>
      <c r="O17" s="658">
        <v>138</v>
      </c>
      <c r="P17" s="660">
        <v>100</v>
      </c>
      <c r="Q17" s="658">
        <f>PRODUCT(O17,P17/100)</f>
        <v>138</v>
      </c>
    </row>
    <row r="18" spans="1:17" ht="42" customHeight="1" thickBot="1" x14ac:dyDescent="0.3">
      <c r="A18" s="619"/>
      <c r="B18" s="754"/>
      <c r="C18" s="617"/>
      <c r="D18" s="214" t="s">
        <v>105</v>
      </c>
      <c r="E18" s="170" t="s">
        <v>406</v>
      </c>
      <c r="F18" s="220"/>
      <c r="G18" s="220"/>
      <c r="H18" s="220"/>
      <c r="I18" s="213"/>
      <c r="J18" s="105"/>
      <c r="K18" s="27"/>
      <c r="L18" s="27"/>
      <c r="M18" s="662"/>
      <c r="N18" s="659"/>
      <c r="O18" s="659"/>
      <c r="P18" s="662"/>
      <c r="Q18" s="659"/>
    </row>
    <row r="19" spans="1:17" ht="17.25" customHeight="1" thickBot="1" x14ac:dyDescent="0.3">
      <c r="B19" s="1"/>
      <c r="C19" s="1"/>
      <c r="D19" s="1"/>
      <c r="E19" s="1"/>
      <c r="F19" s="1"/>
      <c r="G19" s="1"/>
      <c r="H19" s="1"/>
      <c r="I19" s="1"/>
      <c r="J19" s="1"/>
      <c r="K19" s="1"/>
      <c r="L19" s="1"/>
      <c r="M19" s="1"/>
      <c r="N19" s="1"/>
      <c r="O19" s="1"/>
      <c r="P19" s="1"/>
      <c r="Q19" s="1"/>
    </row>
    <row r="20" spans="1:17" ht="15" customHeight="1" x14ac:dyDescent="0.25">
      <c r="B20" s="694" t="s">
        <v>419</v>
      </c>
      <c r="C20" s="385" t="s">
        <v>398</v>
      </c>
      <c r="D20" s="386">
        <v>33</v>
      </c>
      <c r="E20" s="1"/>
      <c r="F20" s="1"/>
      <c r="G20" s="1"/>
      <c r="H20" s="1"/>
      <c r="I20" s="1"/>
      <c r="J20" s="1"/>
      <c r="K20" s="1"/>
      <c r="L20" s="1"/>
      <c r="M20" s="1"/>
      <c r="N20" s="1"/>
      <c r="O20" s="1"/>
      <c r="P20" s="1"/>
      <c r="Q20" s="1"/>
    </row>
    <row r="21" spans="1:17" x14ac:dyDescent="0.25">
      <c r="B21" s="695"/>
      <c r="C21" s="300" t="s">
        <v>28</v>
      </c>
      <c r="D21" s="387">
        <v>141</v>
      </c>
      <c r="E21" s="1"/>
      <c r="F21" s="1"/>
      <c r="G21" s="1"/>
      <c r="H21" s="1"/>
      <c r="I21" s="1"/>
      <c r="J21" s="1"/>
      <c r="K21" s="1"/>
      <c r="L21" s="1"/>
      <c r="M21" s="1"/>
      <c r="N21" s="1"/>
      <c r="O21" s="1"/>
      <c r="P21" s="1"/>
      <c r="Q21" s="1"/>
    </row>
    <row r="22" spans="1:17" ht="15.75" thickBot="1" x14ac:dyDescent="0.3">
      <c r="B22" s="695"/>
      <c r="C22" s="308" t="s">
        <v>420</v>
      </c>
      <c r="D22" s="388">
        <v>39</v>
      </c>
      <c r="E22" s="1"/>
      <c r="F22" s="1"/>
      <c r="G22" s="1"/>
      <c r="H22" s="1"/>
      <c r="I22" s="1"/>
      <c r="J22" s="1"/>
      <c r="K22" s="1"/>
      <c r="L22" s="1"/>
      <c r="M22" s="1"/>
      <c r="N22" s="1"/>
      <c r="O22" s="1"/>
      <c r="P22" s="1"/>
      <c r="Q22" s="1"/>
    </row>
    <row r="23" spans="1:17" ht="15.75" thickBot="1" x14ac:dyDescent="0.3">
      <c r="B23" s="696"/>
      <c r="C23" s="309" t="s">
        <v>418</v>
      </c>
      <c r="D23" s="389">
        <f>SUM(D20:D22)</f>
        <v>213</v>
      </c>
      <c r="E23" s="1"/>
      <c r="F23" s="1"/>
      <c r="G23" s="1"/>
      <c r="H23" s="1"/>
      <c r="I23" s="1"/>
      <c r="J23" s="1"/>
      <c r="K23" s="1"/>
      <c r="L23" s="1"/>
      <c r="M23" s="1"/>
      <c r="N23" s="1"/>
      <c r="O23" s="1"/>
      <c r="P23" s="1"/>
      <c r="Q23" s="1"/>
    </row>
    <row r="24" spans="1:17" x14ac:dyDescent="0.25">
      <c r="B24" s="50" t="s">
        <v>425</v>
      </c>
      <c r="C24" s="1"/>
      <c r="D24" s="1"/>
      <c r="E24" s="1"/>
      <c r="F24" s="1"/>
      <c r="G24" s="1"/>
      <c r="H24" s="1"/>
      <c r="I24" s="1"/>
      <c r="J24" s="1"/>
      <c r="K24" s="1"/>
      <c r="L24" s="1"/>
      <c r="M24" s="1"/>
      <c r="N24" s="1"/>
      <c r="O24" s="1"/>
      <c r="P24" s="1"/>
      <c r="Q24" s="1"/>
    </row>
    <row r="25" spans="1:17" x14ac:dyDescent="0.25">
      <c r="B25" s="50" t="s">
        <v>426</v>
      </c>
      <c r="C25" s="1"/>
      <c r="D25" s="1"/>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C50" s="1"/>
      <c r="D50" s="1"/>
      <c r="E50" s="1"/>
      <c r="F50" s="1"/>
      <c r="G50" s="1"/>
      <c r="H50" s="1"/>
      <c r="I50" s="1"/>
      <c r="J50" s="1"/>
      <c r="K50" s="1"/>
      <c r="L50" s="1"/>
      <c r="M50" s="1"/>
      <c r="N50" s="1"/>
      <c r="O50" s="1"/>
      <c r="P50" s="1"/>
      <c r="Q50" s="1"/>
    </row>
    <row r="51" spans="2:17" x14ac:dyDescent="0.25">
      <c r="B51" s="1"/>
      <c r="C51" s="1"/>
      <c r="D51" s="1"/>
      <c r="E51" s="1"/>
      <c r="F51" s="1"/>
      <c r="G51" s="1"/>
      <c r="H51" s="1"/>
      <c r="I51" s="1"/>
      <c r="J51" s="1"/>
      <c r="K51" s="1"/>
      <c r="L51" s="1"/>
      <c r="M51" s="1"/>
      <c r="N51" s="1"/>
      <c r="O51" s="1"/>
      <c r="P51" s="1"/>
      <c r="Q51" s="1"/>
    </row>
    <row r="52" spans="2:17" x14ac:dyDescent="0.25">
      <c r="B52" s="1"/>
      <c r="C52" s="1"/>
      <c r="D52" s="1"/>
      <c r="E52" s="1"/>
      <c r="F52" s="1"/>
      <c r="G52" s="1"/>
      <c r="H52" s="1"/>
      <c r="I52" s="1"/>
      <c r="J52" s="1"/>
      <c r="K52" s="1"/>
      <c r="L52" s="1"/>
      <c r="M52" s="1"/>
      <c r="N52" s="1"/>
      <c r="O52" s="1"/>
      <c r="P52" s="1"/>
      <c r="Q52" s="1"/>
    </row>
    <row r="53" spans="2:17" x14ac:dyDescent="0.25">
      <c r="D53" s="1"/>
      <c r="E53" s="1"/>
      <c r="F53" s="1"/>
      <c r="G53" s="1"/>
      <c r="H53" s="1"/>
    </row>
  </sheetData>
  <mergeCells count="51">
    <mergeCell ref="I3:I4"/>
    <mergeCell ref="E3:E4"/>
    <mergeCell ref="D3:D4"/>
    <mergeCell ref="C3:C4"/>
    <mergeCell ref="B3:B4"/>
    <mergeCell ref="F3:H3"/>
    <mergeCell ref="A1:D1"/>
    <mergeCell ref="L1:Q1"/>
    <mergeCell ref="B2:Q2"/>
    <mergeCell ref="B5:B7"/>
    <mergeCell ref="C8:C9"/>
    <mergeCell ref="D5:D7"/>
    <mergeCell ref="I5:I7"/>
    <mergeCell ref="A5:A7"/>
    <mergeCell ref="A8:A14"/>
    <mergeCell ref="Q5:Q7"/>
    <mergeCell ref="M8:M11"/>
    <mergeCell ref="N8:N11"/>
    <mergeCell ref="O8:O11"/>
    <mergeCell ref="P8:P11"/>
    <mergeCell ref="Q8:Q11"/>
    <mergeCell ref="M5:M7"/>
    <mergeCell ref="Q15:Q16"/>
    <mergeCell ref="A17:A18"/>
    <mergeCell ref="B17:B18"/>
    <mergeCell ref="C17:C18"/>
    <mergeCell ref="M17:M18"/>
    <mergeCell ref="N17:N18"/>
    <mergeCell ref="O17:O18"/>
    <mergeCell ref="P17:P18"/>
    <mergeCell ref="Q17:Q18"/>
    <mergeCell ref="A15:A16"/>
    <mergeCell ref="M15:M16"/>
    <mergeCell ref="N15:N16"/>
    <mergeCell ref="O15:O16"/>
    <mergeCell ref="B15:B16"/>
    <mergeCell ref="P15:P16"/>
    <mergeCell ref="P5:P7"/>
    <mergeCell ref="J5:J7"/>
    <mergeCell ref="K5:K7"/>
    <mergeCell ref="L5:L7"/>
    <mergeCell ref="N5:N7"/>
    <mergeCell ref="B20:B23"/>
    <mergeCell ref="B8:B14"/>
    <mergeCell ref="C10:C13"/>
    <mergeCell ref="C15:C16"/>
    <mergeCell ref="O5:O7"/>
    <mergeCell ref="E5:E7"/>
    <mergeCell ref="F5:F7"/>
    <mergeCell ref="G5:G7"/>
    <mergeCell ref="H5:H7"/>
  </mergeCells>
  <dataValidations count="2">
    <dataValidation type="list" allowBlank="1" showInputMessage="1" showErrorMessage="1" sqref="E5">
      <formula1>#REF!</formula1>
    </dataValidation>
    <dataValidation type="list" allowBlank="1" showInputMessage="1" showErrorMessage="1" sqref="E8:E18">
      <formula1>#REF!</formula1>
    </dataValidation>
  </dataValidation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workbookViewId="0">
      <pane xSplit="1" ySplit="4" topLeftCell="B8" activePane="bottomRight" state="frozen"/>
      <selection pane="topRight" activeCell="B1" sqref="B1"/>
      <selection pane="bottomLeft" activeCell="A5" sqref="A5"/>
      <selection pane="bottomRight" activeCell="C10" sqref="C10:C13"/>
    </sheetView>
  </sheetViews>
  <sheetFormatPr defaultRowHeight="15" x14ac:dyDescent="0.25"/>
  <cols>
    <col min="1" max="1" width="5.5703125" customWidth="1"/>
    <col min="2" max="2" width="14.140625" customWidth="1"/>
    <col min="3" max="3" width="37.42578125" customWidth="1"/>
    <col min="4" max="4" width="41.42578125" customWidth="1"/>
    <col min="5" max="6" width="9.140625" customWidth="1"/>
    <col min="7" max="7" width="9.85546875" customWidth="1"/>
    <col min="8" max="8" width="10.28515625" customWidth="1"/>
    <col min="9" max="9" width="42.5703125" customWidth="1"/>
    <col min="10" max="10" width="8.85546875" hidden="1" customWidth="1"/>
    <col min="11" max="11" width="12.85546875" hidden="1" customWidth="1"/>
    <col min="12" max="12" width="8.140625" hidden="1" customWidth="1"/>
    <col min="13" max="13" width="8" hidden="1" customWidth="1"/>
    <col min="14" max="14" width="12.85546875" hidden="1" customWidth="1"/>
  </cols>
  <sheetData>
    <row r="1" spans="1:14" ht="27.75" customHeight="1" thickBot="1" x14ac:dyDescent="0.3">
      <c r="A1" s="630" t="s">
        <v>56</v>
      </c>
      <c r="B1" s="630"/>
      <c r="C1" s="630"/>
      <c r="D1" s="630"/>
      <c r="E1" s="117"/>
      <c r="F1" s="117"/>
      <c r="G1" s="117"/>
      <c r="H1" s="117"/>
      <c r="I1" s="94"/>
      <c r="J1" s="667">
        <v>41850</v>
      </c>
      <c r="K1" s="668"/>
      <c r="L1" s="668"/>
      <c r="M1" s="668"/>
      <c r="N1" s="668"/>
    </row>
    <row r="2" spans="1:14" ht="83.25" hidden="1" customHeight="1" thickBot="1" x14ac:dyDescent="0.3">
      <c r="A2" s="15"/>
      <c r="B2" s="642" t="s">
        <v>29</v>
      </c>
      <c r="C2" s="642"/>
      <c r="D2" s="642"/>
      <c r="E2" s="642"/>
      <c r="F2" s="642"/>
      <c r="G2" s="642"/>
      <c r="H2" s="642"/>
      <c r="I2" s="642"/>
      <c r="J2" s="642"/>
      <c r="K2" s="642"/>
      <c r="L2" s="642"/>
      <c r="M2" s="642"/>
      <c r="N2" s="642"/>
    </row>
    <row r="3" spans="1:14" ht="18.75" thickBot="1" x14ac:dyDescent="0.3">
      <c r="A3" s="134"/>
      <c r="B3" s="652" t="s">
        <v>1</v>
      </c>
      <c r="C3" s="652" t="s">
        <v>2</v>
      </c>
      <c r="D3" s="650" t="s">
        <v>41</v>
      </c>
      <c r="E3" s="648" t="s">
        <v>413</v>
      </c>
      <c r="F3" s="654" t="s">
        <v>414</v>
      </c>
      <c r="G3" s="655"/>
      <c r="H3" s="656"/>
      <c r="I3" s="648" t="s">
        <v>412</v>
      </c>
      <c r="J3" s="113"/>
      <c r="K3" s="113"/>
      <c r="L3" s="113"/>
      <c r="M3" s="113"/>
      <c r="N3" s="113"/>
    </row>
    <row r="4" spans="1:14" ht="42.75" customHeight="1" thickBot="1" x14ac:dyDescent="0.3">
      <c r="A4" s="16"/>
      <c r="B4" s="789"/>
      <c r="C4" s="789"/>
      <c r="D4" s="723"/>
      <c r="E4" s="788"/>
      <c r="F4" s="180" t="s">
        <v>415</v>
      </c>
      <c r="G4" s="181" t="s">
        <v>407</v>
      </c>
      <c r="H4" s="182" t="s">
        <v>416</v>
      </c>
      <c r="I4" s="788"/>
      <c r="J4" s="56" t="s">
        <v>3</v>
      </c>
      <c r="K4" s="33" t="s">
        <v>4</v>
      </c>
      <c r="L4" s="33" t="s">
        <v>5</v>
      </c>
      <c r="M4" s="33" t="s">
        <v>6</v>
      </c>
      <c r="N4" s="33" t="s">
        <v>7</v>
      </c>
    </row>
    <row r="5" spans="1:14" ht="65.25" customHeight="1" x14ac:dyDescent="0.25">
      <c r="A5" s="718" t="s">
        <v>12</v>
      </c>
      <c r="B5" s="744" t="s">
        <v>32</v>
      </c>
      <c r="C5" s="95" t="s">
        <v>95</v>
      </c>
      <c r="D5" s="738" t="s">
        <v>92</v>
      </c>
      <c r="E5" s="690" t="s">
        <v>406</v>
      </c>
      <c r="F5" s="735"/>
      <c r="G5" s="735"/>
      <c r="H5" s="735"/>
      <c r="I5" s="782"/>
      <c r="J5" s="777">
        <v>1.4200000000000001E-2</v>
      </c>
      <c r="K5" s="661" t="s">
        <v>34</v>
      </c>
      <c r="L5" s="664">
        <v>2424</v>
      </c>
      <c r="M5" s="661">
        <v>100</v>
      </c>
      <c r="N5" s="664">
        <f>PRODUCT(L5,M5/100)</f>
        <v>2424</v>
      </c>
    </row>
    <row r="6" spans="1:14" ht="63.75" customHeight="1" x14ac:dyDescent="0.25">
      <c r="A6" s="719"/>
      <c r="B6" s="746"/>
      <c r="C6" s="130" t="s">
        <v>97</v>
      </c>
      <c r="D6" s="739"/>
      <c r="E6" s="704"/>
      <c r="F6" s="736"/>
      <c r="G6" s="736"/>
      <c r="H6" s="736"/>
      <c r="I6" s="783"/>
      <c r="J6" s="777"/>
      <c r="K6" s="661"/>
      <c r="L6" s="664"/>
      <c r="M6" s="661"/>
      <c r="N6" s="664"/>
    </row>
    <row r="7" spans="1:14" ht="47.25" customHeight="1" thickBot="1" x14ac:dyDescent="0.3">
      <c r="A7" s="720"/>
      <c r="B7" s="745"/>
      <c r="C7" s="203" t="s">
        <v>98</v>
      </c>
      <c r="D7" s="740"/>
      <c r="E7" s="705"/>
      <c r="F7" s="737"/>
      <c r="G7" s="737"/>
      <c r="H7" s="737"/>
      <c r="I7" s="784"/>
      <c r="J7" s="777"/>
      <c r="K7" s="661"/>
      <c r="L7" s="664"/>
      <c r="M7" s="662"/>
      <c r="N7" s="659"/>
    </row>
    <row r="8" spans="1:14" ht="61.5" customHeight="1" x14ac:dyDescent="0.25">
      <c r="A8" s="636" t="s">
        <v>13</v>
      </c>
      <c r="B8" s="746" t="s">
        <v>93</v>
      </c>
      <c r="C8" s="739" t="s">
        <v>96</v>
      </c>
      <c r="D8" s="131" t="s">
        <v>100</v>
      </c>
      <c r="E8" s="165" t="s">
        <v>406</v>
      </c>
      <c r="F8" s="171"/>
      <c r="G8" s="171"/>
      <c r="H8" s="171"/>
      <c r="I8" s="171"/>
      <c r="J8" s="665">
        <v>0.09</v>
      </c>
      <c r="K8" s="666">
        <v>450</v>
      </c>
      <c r="L8" s="785">
        <v>13167</v>
      </c>
      <c r="M8" s="780">
        <v>100</v>
      </c>
      <c r="N8" s="658">
        <f>PRODUCT(L8,M8/100)</f>
        <v>13167</v>
      </c>
    </row>
    <row r="9" spans="1:14" ht="49.5" customHeight="1" x14ac:dyDescent="0.25">
      <c r="A9" s="636"/>
      <c r="B9" s="746"/>
      <c r="C9" s="739"/>
      <c r="D9" s="80" t="s">
        <v>99</v>
      </c>
      <c r="E9" s="142" t="s">
        <v>406</v>
      </c>
      <c r="F9" s="172"/>
      <c r="G9" s="172"/>
      <c r="H9" s="172"/>
      <c r="I9" s="172"/>
      <c r="J9" s="661"/>
      <c r="K9" s="664"/>
      <c r="L9" s="786"/>
      <c r="M9" s="777"/>
      <c r="N9" s="664"/>
    </row>
    <row r="10" spans="1:14" ht="33.75" customHeight="1" x14ac:dyDescent="0.25">
      <c r="A10" s="636"/>
      <c r="B10" s="746"/>
      <c r="C10" s="623" t="s">
        <v>123</v>
      </c>
      <c r="D10" s="80" t="s">
        <v>101</v>
      </c>
      <c r="E10" s="142" t="s">
        <v>406</v>
      </c>
      <c r="F10" s="172"/>
      <c r="G10" s="172"/>
      <c r="H10" s="172"/>
      <c r="I10" s="172"/>
      <c r="J10" s="661"/>
      <c r="K10" s="664"/>
      <c r="L10" s="786"/>
      <c r="M10" s="777"/>
      <c r="N10" s="664"/>
    </row>
    <row r="11" spans="1:14" ht="62.25" customHeight="1" x14ac:dyDescent="0.25">
      <c r="A11" s="636"/>
      <c r="B11" s="746"/>
      <c r="C11" s="616"/>
      <c r="D11" s="80" t="s">
        <v>114</v>
      </c>
      <c r="E11" s="142" t="s">
        <v>406</v>
      </c>
      <c r="F11" s="288"/>
      <c r="G11" s="288"/>
      <c r="H11" s="288"/>
      <c r="I11" s="172"/>
      <c r="J11" s="661"/>
      <c r="K11" s="664"/>
      <c r="L11" s="786"/>
      <c r="M11" s="777"/>
      <c r="N11" s="664"/>
    </row>
    <row r="12" spans="1:14" ht="33" customHeight="1" x14ac:dyDescent="0.25">
      <c r="A12" s="636"/>
      <c r="B12" s="746"/>
      <c r="C12" s="616"/>
      <c r="D12" s="80" t="s">
        <v>122</v>
      </c>
      <c r="E12" s="142" t="s">
        <v>406</v>
      </c>
      <c r="F12" s="288"/>
      <c r="G12" s="288"/>
      <c r="H12" s="288"/>
      <c r="I12" s="176"/>
      <c r="J12" s="661"/>
      <c r="K12" s="664"/>
      <c r="L12" s="786"/>
      <c r="M12" s="777"/>
      <c r="N12" s="664"/>
    </row>
    <row r="13" spans="1:14" ht="34.5" customHeight="1" x14ac:dyDescent="0.25">
      <c r="A13" s="636"/>
      <c r="B13" s="746"/>
      <c r="C13" s="632"/>
      <c r="D13" s="80" t="s">
        <v>121</v>
      </c>
      <c r="E13" s="142" t="s">
        <v>406</v>
      </c>
      <c r="F13" s="288"/>
      <c r="G13" s="288"/>
      <c r="H13" s="288"/>
      <c r="I13" s="176"/>
      <c r="J13" s="661"/>
      <c r="K13" s="664"/>
      <c r="L13" s="786"/>
      <c r="M13" s="777"/>
      <c r="N13" s="664"/>
    </row>
    <row r="14" spans="1:14" ht="33" customHeight="1" thickBot="1" x14ac:dyDescent="0.3">
      <c r="A14" s="637"/>
      <c r="B14" s="745"/>
      <c r="C14" s="203" t="s">
        <v>120</v>
      </c>
      <c r="D14" s="239"/>
      <c r="E14" s="170" t="s">
        <v>406</v>
      </c>
      <c r="F14" s="240"/>
      <c r="G14" s="240"/>
      <c r="H14" s="240"/>
      <c r="I14" s="241"/>
      <c r="J14" s="778"/>
      <c r="K14" s="779"/>
      <c r="L14" s="787"/>
      <c r="M14" s="781"/>
      <c r="N14" s="659"/>
    </row>
    <row r="15" spans="1:14" ht="45.75" customHeight="1" x14ac:dyDescent="0.25">
      <c r="A15" s="624" t="s">
        <v>18</v>
      </c>
      <c r="B15" s="744" t="s">
        <v>36</v>
      </c>
      <c r="C15" s="738" t="s">
        <v>94</v>
      </c>
      <c r="D15" s="95" t="s">
        <v>103</v>
      </c>
      <c r="E15" s="169" t="s">
        <v>406</v>
      </c>
      <c r="F15" s="204"/>
      <c r="G15" s="204"/>
      <c r="H15" s="204"/>
      <c r="I15" s="211"/>
      <c r="J15" s="777">
        <v>0.02</v>
      </c>
      <c r="K15" s="664">
        <v>94</v>
      </c>
      <c r="L15" s="664">
        <v>2419</v>
      </c>
      <c r="M15" s="661">
        <v>65</v>
      </c>
      <c r="N15" s="664">
        <f>PRODUCT(L15,M15/100)</f>
        <v>1572.3500000000001</v>
      </c>
    </row>
    <row r="16" spans="1:14" ht="46.5" customHeight="1" thickBot="1" x14ac:dyDescent="0.3">
      <c r="A16" s="626"/>
      <c r="B16" s="745"/>
      <c r="C16" s="740"/>
      <c r="D16" s="203" t="s">
        <v>104</v>
      </c>
      <c r="E16" s="170" t="s">
        <v>406</v>
      </c>
      <c r="F16" s="209"/>
      <c r="G16" s="209"/>
      <c r="H16" s="209"/>
      <c r="I16" s="212"/>
      <c r="J16" s="781"/>
      <c r="K16" s="659"/>
      <c r="L16" s="659"/>
      <c r="M16" s="662"/>
      <c r="N16" s="659"/>
    </row>
    <row r="17" spans="1:14" ht="45.75" customHeight="1" x14ac:dyDescent="0.25">
      <c r="A17" s="618" t="s">
        <v>20</v>
      </c>
      <c r="B17" s="742" t="s">
        <v>21</v>
      </c>
      <c r="C17" s="738" t="s">
        <v>22</v>
      </c>
      <c r="D17" s="132" t="s">
        <v>106</v>
      </c>
      <c r="E17" s="169" t="s">
        <v>406</v>
      </c>
      <c r="F17" s="183"/>
      <c r="G17" s="183"/>
      <c r="H17" s="183"/>
      <c r="I17" s="205"/>
      <c r="J17" s="780">
        <v>0</v>
      </c>
      <c r="K17" s="658">
        <v>505</v>
      </c>
      <c r="L17" s="658">
        <v>505</v>
      </c>
      <c r="M17" s="660">
        <v>100</v>
      </c>
      <c r="N17" s="658" t="e">
        <f>PRODUCT(L17,M17/100+#REF!)</f>
        <v>#REF!</v>
      </c>
    </row>
    <row r="18" spans="1:14" ht="46.5" customHeight="1" thickBot="1" x14ac:dyDescent="0.3">
      <c r="A18" s="619"/>
      <c r="B18" s="743"/>
      <c r="C18" s="740"/>
      <c r="D18" s="203" t="s">
        <v>105</v>
      </c>
      <c r="E18" s="170" t="s">
        <v>406</v>
      </c>
      <c r="F18" s="209"/>
      <c r="G18" s="209"/>
      <c r="H18" s="209"/>
      <c r="I18" s="213"/>
      <c r="J18" s="781"/>
      <c r="K18" s="659"/>
      <c r="L18" s="659"/>
      <c r="M18" s="662"/>
      <c r="N18" s="659"/>
    </row>
    <row r="19" spans="1:14" ht="15.75" thickBot="1" x14ac:dyDescent="0.3">
      <c r="B19" s="1"/>
      <c r="C19" s="1"/>
      <c r="D19" s="1"/>
      <c r="E19" s="1"/>
      <c r="F19" s="1"/>
      <c r="G19" s="1"/>
      <c r="H19" s="1"/>
      <c r="I19" s="1"/>
      <c r="J19" s="1"/>
      <c r="K19" s="1"/>
      <c r="L19" s="1"/>
      <c r="M19" s="1"/>
      <c r="N19" s="1"/>
    </row>
    <row r="20" spans="1:14" x14ac:dyDescent="0.25">
      <c r="B20" s="694" t="s">
        <v>419</v>
      </c>
      <c r="C20" s="385" t="s">
        <v>398</v>
      </c>
      <c r="D20" s="386">
        <v>45</v>
      </c>
      <c r="E20" s="1"/>
      <c r="F20" s="1"/>
      <c r="G20" s="1"/>
      <c r="H20" s="1"/>
      <c r="I20" s="1"/>
      <c r="J20" s="1"/>
      <c r="K20" s="1"/>
      <c r="L20" s="1"/>
      <c r="M20" s="1"/>
      <c r="N20" s="1"/>
    </row>
    <row r="21" spans="1:14" x14ac:dyDescent="0.25">
      <c r="B21" s="695"/>
      <c r="C21" s="300" t="s">
        <v>28</v>
      </c>
      <c r="D21" s="387">
        <v>213</v>
      </c>
      <c r="E21" s="1"/>
      <c r="F21" s="1"/>
      <c r="G21" s="1"/>
      <c r="H21" s="1"/>
      <c r="I21" s="1"/>
      <c r="J21" s="1"/>
      <c r="K21" s="1"/>
      <c r="L21" s="1"/>
      <c r="M21" s="1"/>
      <c r="N21" s="1"/>
    </row>
    <row r="22" spans="1:14" ht="15.75" thickBot="1" x14ac:dyDescent="0.3">
      <c r="B22" s="695"/>
      <c r="C22" s="308" t="s">
        <v>420</v>
      </c>
      <c r="D22" s="388">
        <v>55</v>
      </c>
      <c r="E22" s="1"/>
      <c r="F22" s="1"/>
      <c r="G22" s="1"/>
      <c r="H22" s="1"/>
      <c r="I22" s="1"/>
      <c r="J22" s="1"/>
      <c r="K22" s="1"/>
      <c r="L22" s="1"/>
      <c r="M22" s="1"/>
      <c r="N22" s="1"/>
    </row>
    <row r="23" spans="1:14" ht="15.75" thickBot="1" x14ac:dyDescent="0.3">
      <c r="B23" s="696"/>
      <c r="C23" s="309" t="s">
        <v>418</v>
      </c>
      <c r="D23" s="389">
        <f>SUM(D20:D22)</f>
        <v>313</v>
      </c>
      <c r="E23" s="1"/>
      <c r="F23" s="1"/>
      <c r="G23" s="1"/>
      <c r="H23" s="1"/>
      <c r="I23" s="1"/>
      <c r="J23" s="1"/>
      <c r="K23" s="1"/>
      <c r="L23" s="1"/>
      <c r="M23" s="1"/>
      <c r="N23" s="1"/>
    </row>
    <row r="24" spans="1:14" x14ac:dyDescent="0.25">
      <c r="B24" s="50" t="s">
        <v>425</v>
      </c>
      <c r="C24" s="1"/>
      <c r="D24" s="1"/>
      <c r="E24" s="1"/>
      <c r="F24" s="1"/>
      <c r="G24" s="1"/>
      <c r="H24" s="1"/>
      <c r="I24" s="1"/>
      <c r="J24" s="1"/>
      <c r="K24" s="1"/>
      <c r="L24" s="1"/>
      <c r="M24" s="1"/>
      <c r="N24" s="1"/>
    </row>
    <row r="25" spans="1:14" x14ac:dyDescent="0.25">
      <c r="B25" s="50" t="s">
        <v>426</v>
      </c>
      <c r="C25" s="1"/>
      <c r="D25" s="1"/>
      <c r="E25" s="1"/>
      <c r="F25" s="1"/>
      <c r="G25" s="1"/>
      <c r="H25" s="1"/>
      <c r="I25" s="1"/>
      <c r="J25" s="1"/>
      <c r="K25" s="1"/>
      <c r="L25" s="1"/>
      <c r="M25" s="1"/>
      <c r="N25" s="1"/>
    </row>
    <row r="26" spans="1:14" x14ac:dyDescent="0.25">
      <c r="B26" s="1"/>
      <c r="C26" s="1"/>
      <c r="D26" s="1"/>
      <c r="E26" s="1"/>
      <c r="F26" s="1"/>
      <c r="G26" s="1"/>
      <c r="H26" s="1"/>
      <c r="I26" s="1"/>
      <c r="J26" s="1"/>
      <c r="K26" s="1"/>
      <c r="L26" s="1"/>
      <c r="M26" s="1"/>
      <c r="N26" s="1"/>
    </row>
    <row r="27" spans="1:14" x14ac:dyDescent="0.25">
      <c r="B27" s="1"/>
      <c r="C27" s="1"/>
      <c r="D27" s="1"/>
      <c r="E27" s="1"/>
      <c r="F27" s="1"/>
      <c r="G27" s="1"/>
      <c r="H27" s="1"/>
      <c r="I27" s="1"/>
      <c r="J27" s="1"/>
      <c r="K27" s="1"/>
      <c r="L27" s="1"/>
      <c r="M27" s="1"/>
      <c r="N27" s="1"/>
    </row>
    <row r="28" spans="1:14" x14ac:dyDescent="0.25">
      <c r="B28" s="1"/>
      <c r="C28" s="1"/>
      <c r="D28" s="1"/>
      <c r="E28" s="1"/>
      <c r="F28" s="1"/>
      <c r="G28" s="1"/>
      <c r="H28" s="1"/>
      <c r="I28" s="1"/>
      <c r="J28" s="1"/>
      <c r="K28" s="1"/>
      <c r="L28" s="1"/>
      <c r="M28" s="1"/>
      <c r="N28" s="1"/>
    </row>
    <row r="29" spans="1:14" x14ac:dyDescent="0.25">
      <c r="B29" s="1"/>
      <c r="C29" s="1"/>
      <c r="D29" s="1"/>
      <c r="E29" s="1"/>
      <c r="F29" s="1"/>
      <c r="G29" s="1"/>
      <c r="H29" s="1"/>
      <c r="I29" s="1"/>
      <c r="J29" s="1"/>
      <c r="K29" s="1"/>
      <c r="L29" s="1"/>
      <c r="M29" s="1"/>
      <c r="N29" s="1"/>
    </row>
    <row r="30" spans="1:14" x14ac:dyDescent="0.25">
      <c r="B30" s="1"/>
      <c r="C30" s="1"/>
      <c r="D30" s="1"/>
      <c r="E30" s="1"/>
      <c r="F30" s="1"/>
      <c r="G30" s="1"/>
      <c r="H30" s="1"/>
      <c r="I30" s="1"/>
      <c r="J30" s="1"/>
      <c r="K30" s="1"/>
      <c r="L30" s="1"/>
      <c r="M30" s="1"/>
      <c r="N30" s="1"/>
    </row>
    <row r="31" spans="1:14" x14ac:dyDescent="0.25">
      <c r="B31" s="1"/>
      <c r="C31" s="1"/>
      <c r="D31" s="1"/>
      <c r="E31" s="1"/>
      <c r="F31" s="1"/>
      <c r="G31" s="1"/>
      <c r="H31" s="1"/>
      <c r="I31" s="1"/>
      <c r="J31" s="1"/>
      <c r="K31" s="1"/>
      <c r="L31" s="1"/>
      <c r="M31" s="1"/>
      <c r="N31" s="1"/>
    </row>
    <row r="32" spans="1:14" x14ac:dyDescent="0.25">
      <c r="B32" s="1"/>
      <c r="C32" s="1"/>
      <c r="D32" s="1"/>
      <c r="E32" s="1"/>
      <c r="F32" s="1"/>
      <c r="G32" s="1"/>
      <c r="H32" s="1"/>
      <c r="I32" s="1"/>
      <c r="J32" s="1"/>
      <c r="K32" s="1"/>
      <c r="L32" s="1"/>
      <c r="M32" s="1"/>
      <c r="N32" s="1"/>
    </row>
    <row r="33" spans="2:14" x14ac:dyDescent="0.25">
      <c r="B33" s="1"/>
      <c r="C33" s="1"/>
      <c r="D33" s="1"/>
      <c r="E33" s="1"/>
      <c r="F33" s="1"/>
      <c r="G33" s="1"/>
      <c r="H33" s="1"/>
      <c r="I33" s="1"/>
      <c r="J33" s="1"/>
      <c r="K33" s="1"/>
      <c r="L33" s="1"/>
      <c r="M33" s="1"/>
      <c r="N33" s="1"/>
    </row>
    <row r="34" spans="2:14" x14ac:dyDescent="0.25">
      <c r="B34" s="1"/>
      <c r="C34" s="1"/>
      <c r="D34" s="1"/>
      <c r="E34" s="1"/>
      <c r="F34" s="1"/>
      <c r="G34" s="1"/>
      <c r="H34" s="1"/>
      <c r="I34" s="1"/>
      <c r="J34" s="1"/>
      <c r="K34" s="1"/>
      <c r="L34" s="1"/>
      <c r="M34" s="1"/>
      <c r="N34" s="1"/>
    </row>
    <row r="35" spans="2:14" x14ac:dyDescent="0.25">
      <c r="B35" s="1"/>
      <c r="C35" s="1"/>
      <c r="D35" s="1"/>
      <c r="E35" s="1"/>
      <c r="F35" s="1"/>
      <c r="G35" s="1"/>
      <c r="H35" s="1"/>
      <c r="I35" s="1"/>
      <c r="J35" s="1"/>
      <c r="K35" s="1"/>
      <c r="L35" s="1"/>
      <c r="M35" s="1"/>
      <c r="N35" s="1"/>
    </row>
    <row r="36" spans="2:14" x14ac:dyDescent="0.25">
      <c r="B36" s="1"/>
      <c r="C36" s="1"/>
      <c r="D36" s="1"/>
      <c r="E36" s="1"/>
      <c r="F36" s="1"/>
      <c r="G36" s="1"/>
      <c r="H36" s="1"/>
      <c r="I36" s="1"/>
      <c r="J36" s="1"/>
      <c r="K36" s="1"/>
      <c r="L36" s="1"/>
      <c r="M36" s="1"/>
      <c r="N36" s="1"/>
    </row>
    <row r="37" spans="2:14" x14ac:dyDescent="0.25">
      <c r="B37" s="1"/>
      <c r="C37" s="1"/>
      <c r="D37" s="1"/>
      <c r="E37" s="1"/>
      <c r="F37" s="1"/>
      <c r="G37" s="1"/>
      <c r="H37" s="1"/>
      <c r="I37" s="1"/>
      <c r="J37" s="1"/>
      <c r="K37" s="1"/>
      <c r="L37" s="1"/>
      <c r="M37" s="1"/>
      <c r="N37" s="1"/>
    </row>
    <row r="38" spans="2:14" x14ac:dyDescent="0.25">
      <c r="B38" s="1"/>
      <c r="C38" s="1"/>
      <c r="D38" s="1"/>
      <c r="E38" s="1"/>
      <c r="F38" s="1"/>
      <c r="G38" s="1"/>
      <c r="H38" s="1"/>
      <c r="I38" s="1"/>
      <c r="J38" s="1"/>
      <c r="K38" s="1"/>
      <c r="L38" s="1"/>
      <c r="M38" s="1"/>
      <c r="N38" s="1"/>
    </row>
    <row r="39" spans="2:14" x14ac:dyDescent="0.25">
      <c r="B39" s="1"/>
      <c r="C39" s="1"/>
      <c r="D39" s="1"/>
      <c r="E39" s="1"/>
      <c r="F39" s="1"/>
      <c r="G39" s="1"/>
      <c r="H39" s="1"/>
      <c r="I39" s="1"/>
      <c r="J39" s="1"/>
      <c r="K39" s="1"/>
      <c r="L39" s="1"/>
      <c r="M39" s="1"/>
      <c r="N39" s="1"/>
    </row>
    <row r="40" spans="2:14" x14ac:dyDescent="0.25">
      <c r="B40" s="1"/>
      <c r="C40" s="1"/>
      <c r="D40" s="1"/>
      <c r="E40" s="1"/>
      <c r="F40" s="1"/>
      <c r="G40" s="1"/>
      <c r="H40" s="1"/>
      <c r="I40" s="1"/>
      <c r="J40" s="1"/>
      <c r="K40" s="1"/>
      <c r="L40" s="1"/>
      <c r="M40" s="1"/>
      <c r="N40" s="1"/>
    </row>
    <row r="41" spans="2:14" x14ac:dyDescent="0.25">
      <c r="B41" s="1"/>
      <c r="C41" s="1"/>
      <c r="D41" s="1"/>
      <c r="E41" s="1"/>
      <c r="F41" s="1"/>
      <c r="G41" s="1"/>
      <c r="H41" s="1"/>
      <c r="I41" s="1"/>
      <c r="J41" s="1"/>
      <c r="K41" s="1"/>
      <c r="L41" s="1"/>
      <c r="M41" s="1"/>
      <c r="N41" s="1"/>
    </row>
    <row r="42" spans="2:14" x14ac:dyDescent="0.25">
      <c r="B42" s="1"/>
      <c r="C42" s="1"/>
      <c r="D42" s="1"/>
      <c r="E42" s="1"/>
      <c r="F42" s="1"/>
      <c r="G42" s="1"/>
      <c r="H42" s="1"/>
      <c r="I42" s="1"/>
      <c r="J42" s="1"/>
      <c r="K42" s="1"/>
      <c r="L42" s="1"/>
      <c r="M42" s="1"/>
      <c r="N42" s="1"/>
    </row>
    <row r="43" spans="2:14" x14ac:dyDescent="0.25">
      <c r="B43" s="1"/>
      <c r="C43" s="1"/>
      <c r="D43" s="1"/>
      <c r="E43" s="1"/>
      <c r="F43" s="1"/>
      <c r="G43" s="1"/>
      <c r="H43" s="1"/>
      <c r="I43" s="1"/>
      <c r="J43" s="1"/>
      <c r="K43" s="1"/>
      <c r="L43" s="1"/>
      <c r="M43" s="1"/>
      <c r="N43" s="1"/>
    </row>
    <row r="44" spans="2:14" x14ac:dyDescent="0.25">
      <c r="B44" s="1"/>
      <c r="C44" s="1"/>
      <c r="D44" s="1"/>
      <c r="E44" s="1"/>
      <c r="F44" s="1"/>
      <c r="G44" s="1"/>
      <c r="H44" s="1"/>
      <c r="I44" s="1"/>
      <c r="J44" s="1"/>
      <c r="K44" s="1"/>
      <c r="L44" s="1"/>
      <c r="M44" s="1"/>
      <c r="N44" s="1"/>
    </row>
    <row r="45" spans="2:14" x14ac:dyDescent="0.25">
      <c r="B45" s="1"/>
      <c r="C45" s="1"/>
      <c r="D45" s="1"/>
      <c r="E45" s="1"/>
      <c r="F45" s="1"/>
      <c r="G45" s="1"/>
      <c r="H45" s="1"/>
      <c r="I45" s="1"/>
      <c r="J45" s="1"/>
      <c r="K45" s="1"/>
      <c r="L45" s="1"/>
      <c r="M45" s="1"/>
      <c r="N45" s="1"/>
    </row>
    <row r="46" spans="2:14" x14ac:dyDescent="0.25">
      <c r="B46" s="1"/>
      <c r="C46" s="1"/>
      <c r="D46" s="1"/>
      <c r="E46" s="1"/>
      <c r="F46" s="1"/>
      <c r="G46" s="1"/>
      <c r="H46" s="1"/>
      <c r="I46" s="1"/>
      <c r="J46" s="1"/>
      <c r="K46" s="1"/>
      <c r="L46" s="1"/>
      <c r="M46" s="1"/>
      <c r="N46" s="1"/>
    </row>
    <row r="47" spans="2:14" x14ac:dyDescent="0.25">
      <c r="B47" s="1"/>
      <c r="C47" s="1"/>
      <c r="D47" s="1"/>
      <c r="E47" s="1"/>
      <c r="F47" s="1"/>
      <c r="G47" s="1"/>
      <c r="H47" s="1"/>
      <c r="I47" s="1"/>
      <c r="J47" s="1"/>
      <c r="K47" s="1"/>
      <c r="L47" s="1"/>
      <c r="M47" s="1"/>
      <c r="N47" s="1"/>
    </row>
    <row r="48" spans="2:14" x14ac:dyDescent="0.25">
      <c r="B48" s="1"/>
      <c r="C48" s="1"/>
      <c r="D48" s="1"/>
      <c r="E48" s="1"/>
      <c r="F48" s="1"/>
      <c r="G48" s="1"/>
      <c r="H48" s="1"/>
      <c r="I48" s="1"/>
      <c r="J48" s="1"/>
      <c r="K48" s="1"/>
      <c r="L48" s="1"/>
      <c r="M48" s="1"/>
      <c r="N48" s="1"/>
    </row>
    <row r="49" spans="2:14" x14ac:dyDescent="0.25">
      <c r="B49" s="1"/>
      <c r="C49" s="1"/>
      <c r="D49" s="1"/>
      <c r="E49" s="1"/>
      <c r="F49" s="1"/>
      <c r="G49" s="1"/>
      <c r="H49" s="1"/>
      <c r="I49" s="1"/>
      <c r="J49" s="1"/>
      <c r="K49" s="1"/>
      <c r="L49" s="1"/>
      <c r="M49" s="1"/>
      <c r="N49" s="1"/>
    </row>
    <row r="50" spans="2:14" x14ac:dyDescent="0.25">
      <c r="B50" s="1"/>
      <c r="C50" s="1"/>
      <c r="D50" s="1"/>
      <c r="E50" s="1"/>
      <c r="F50" s="1"/>
      <c r="G50" s="1"/>
      <c r="H50" s="1"/>
      <c r="I50" s="1"/>
      <c r="J50" s="1"/>
      <c r="K50" s="1"/>
      <c r="L50" s="1"/>
      <c r="M50" s="1"/>
      <c r="N50" s="1"/>
    </row>
    <row r="51" spans="2:14" x14ac:dyDescent="0.25">
      <c r="B51" s="1"/>
      <c r="C51" s="1"/>
      <c r="D51" s="1"/>
      <c r="E51" s="1"/>
      <c r="F51" s="1"/>
      <c r="G51" s="1"/>
      <c r="H51" s="1"/>
      <c r="I51" s="1"/>
      <c r="J51" s="1"/>
      <c r="K51" s="1"/>
      <c r="L51" s="1"/>
      <c r="M51" s="1"/>
      <c r="N51" s="1"/>
    </row>
    <row r="52" spans="2:14" x14ac:dyDescent="0.25">
      <c r="B52" s="1"/>
      <c r="C52" s="1"/>
      <c r="D52" s="1"/>
      <c r="E52" s="1"/>
      <c r="F52" s="1"/>
      <c r="G52" s="1"/>
      <c r="H52" s="1"/>
      <c r="I52" s="1"/>
      <c r="J52" s="1"/>
      <c r="K52" s="1"/>
      <c r="L52" s="1"/>
      <c r="M52" s="1"/>
      <c r="N52" s="1"/>
    </row>
    <row r="53" spans="2:14" x14ac:dyDescent="0.25">
      <c r="B53" s="1"/>
      <c r="D53" s="1"/>
      <c r="E53" s="1"/>
      <c r="F53" s="1"/>
      <c r="G53" s="1"/>
      <c r="H53" s="1"/>
      <c r="I53" s="1"/>
      <c r="J53" s="1"/>
      <c r="K53" s="1"/>
      <c r="L53" s="1"/>
      <c r="M53" s="1"/>
      <c r="N53" s="1"/>
    </row>
  </sheetData>
  <mergeCells count="48">
    <mergeCell ref="I3:I4"/>
    <mergeCell ref="E3:E4"/>
    <mergeCell ref="D3:D4"/>
    <mergeCell ref="C3:C4"/>
    <mergeCell ref="B3:B4"/>
    <mergeCell ref="F3:H3"/>
    <mergeCell ref="A1:D1"/>
    <mergeCell ref="J1:N1"/>
    <mergeCell ref="B2:N2"/>
    <mergeCell ref="L15:L16"/>
    <mergeCell ref="A8:A14"/>
    <mergeCell ref="C8:C9"/>
    <mergeCell ref="B5:B7"/>
    <mergeCell ref="A5:A7"/>
    <mergeCell ref="D5:D7"/>
    <mergeCell ref="I5:I7"/>
    <mergeCell ref="B8:B14"/>
    <mergeCell ref="L5:L7"/>
    <mergeCell ref="M5:M7"/>
    <mergeCell ref="N5:N7"/>
    <mergeCell ref="L8:L14"/>
    <mergeCell ref="M8:M14"/>
    <mergeCell ref="A15:A16"/>
    <mergeCell ref="B15:B16"/>
    <mergeCell ref="C15:C16"/>
    <mergeCell ref="J15:J16"/>
    <mergeCell ref="K15:K16"/>
    <mergeCell ref="A17:A18"/>
    <mergeCell ref="B17:B18"/>
    <mergeCell ref="C17:C18"/>
    <mergeCell ref="J17:J18"/>
    <mergeCell ref="K17:K18"/>
    <mergeCell ref="B20:B23"/>
    <mergeCell ref="C10:C13"/>
    <mergeCell ref="N8:N14"/>
    <mergeCell ref="J5:J7"/>
    <mergeCell ref="K5:K7"/>
    <mergeCell ref="J8:J14"/>
    <mergeCell ref="K8:K14"/>
    <mergeCell ref="E5:E7"/>
    <mergeCell ref="F5:F7"/>
    <mergeCell ref="G5:G7"/>
    <mergeCell ref="H5:H7"/>
    <mergeCell ref="M15:M16"/>
    <mergeCell ref="N15:N16"/>
    <mergeCell ref="L17:L18"/>
    <mergeCell ref="M17:M18"/>
    <mergeCell ref="N17:N18"/>
  </mergeCells>
  <dataValidations count="2">
    <dataValidation type="list" allowBlank="1" showInputMessage="1" showErrorMessage="1" sqref="E5">
      <formula1>#REF!</formula1>
    </dataValidation>
    <dataValidation type="list" allowBlank="1" showInputMessage="1" showErrorMessage="1" sqref="E8:E18">
      <formula1>#REF!</formula1>
    </dataValidation>
  </dataValidation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D29" sqref="D29"/>
    </sheetView>
  </sheetViews>
  <sheetFormatPr defaultRowHeight="15" x14ac:dyDescent="0.25"/>
  <sheetData/>
  <pageMargins left="0.25" right="0.25" top="0.75" bottom="0.75" header="0.3" footer="0.3"/>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pane xSplit="1" ySplit="4" topLeftCell="R5" activePane="bottomRight" state="frozen"/>
      <selection pane="topRight" activeCell="B1" sqref="B1"/>
      <selection pane="bottomLeft" activeCell="A5" sqref="A5"/>
      <selection pane="bottomRight" activeCell="F19" sqref="F19"/>
    </sheetView>
  </sheetViews>
  <sheetFormatPr defaultRowHeight="15" x14ac:dyDescent="0.25"/>
  <cols>
    <col min="1" max="1" width="6.140625" customWidth="1"/>
    <col min="2" max="2" width="16.42578125" customWidth="1"/>
    <col min="3" max="3" width="40.140625" customWidth="1"/>
    <col min="4" max="4" width="38" customWidth="1"/>
    <col min="5" max="5" width="9.5703125" customWidth="1"/>
    <col min="6" max="6" width="10.140625" customWidth="1"/>
    <col min="7" max="7" width="11" customWidth="1"/>
    <col min="8" max="8" width="13.140625" customWidth="1"/>
    <col min="9" max="9" width="40.140625" customWidth="1"/>
    <col min="10" max="10" width="15.7109375" hidden="1" customWidth="1"/>
    <col min="11" max="11" width="15.42578125" hidden="1" customWidth="1"/>
    <col min="12" max="12" width="14.42578125" hidden="1" customWidth="1"/>
    <col min="13" max="13" width="6.28515625" hidden="1" customWidth="1"/>
    <col min="14" max="14" width="12.5703125" hidden="1" customWidth="1"/>
    <col min="15" max="15" width="7.5703125" hidden="1" customWidth="1"/>
    <col min="16" max="16" width="8.7109375" hidden="1" customWidth="1"/>
    <col min="17" max="17" width="12.7109375" hidden="1" customWidth="1"/>
  </cols>
  <sheetData>
    <row r="1" spans="1:17" ht="31.5" customHeight="1" thickBot="1" x14ac:dyDescent="0.3">
      <c r="A1" s="630" t="s">
        <v>57</v>
      </c>
      <c r="B1" s="630"/>
      <c r="C1" s="630"/>
      <c r="D1" s="630"/>
      <c r="E1" s="117"/>
      <c r="F1" s="117"/>
      <c r="G1" s="117"/>
      <c r="H1" s="117"/>
      <c r="I1" s="94"/>
      <c r="J1" s="15"/>
      <c r="K1" s="15"/>
      <c r="L1" s="667">
        <v>41850</v>
      </c>
      <c r="M1" s="668"/>
      <c r="N1" s="668"/>
      <c r="O1" s="668"/>
      <c r="P1" s="668"/>
      <c r="Q1" s="668"/>
    </row>
    <row r="2" spans="1:17" ht="86.2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43.5" customHeight="1" thickBot="1" x14ac:dyDescent="0.3">
      <c r="A4" s="16"/>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60" customHeight="1" x14ac:dyDescent="0.25">
      <c r="A5" s="697" t="s">
        <v>12</v>
      </c>
      <c r="B5" s="643" t="s">
        <v>32</v>
      </c>
      <c r="C5" s="77" t="s">
        <v>95</v>
      </c>
      <c r="D5" s="631" t="s">
        <v>92</v>
      </c>
      <c r="E5" s="690" t="s">
        <v>406</v>
      </c>
      <c r="F5" s="706"/>
      <c r="G5" s="706"/>
      <c r="H5" s="706"/>
      <c r="I5" s="700"/>
      <c r="J5" s="703"/>
      <c r="K5" s="647"/>
      <c r="L5" s="647"/>
      <c r="M5" s="661">
        <v>1.06E-2</v>
      </c>
      <c r="N5" s="661" t="s">
        <v>34</v>
      </c>
      <c r="O5" s="664">
        <v>1810</v>
      </c>
      <c r="P5" s="661">
        <v>100</v>
      </c>
      <c r="Q5" s="664">
        <f>PRODUCT(O5,P5/100)</f>
        <v>1810</v>
      </c>
    </row>
    <row r="6" spans="1:17" ht="62.25" customHeight="1" x14ac:dyDescent="0.25">
      <c r="A6" s="698"/>
      <c r="B6" s="621"/>
      <c r="C6" s="116" t="s">
        <v>97</v>
      </c>
      <c r="D6" s="616"/>
      <c r="E6" s="704"/>
      <c r="F6" s="707"/>
      <c r="G6" s="707"/>
      <c r="H6" s="707"/>
      <c r="I6" s="701"/>
      <c r="J6" s="703"/>
      <c r="K6" s="647"/>
      <c r="L6" s="647"/>
      <c r="M6" s="661"/>
      <c r="N6" s="661"/>
      <c r="O6" s="664"/>
      <c r="P6" s="661"/>
      <c r="Q6" s="664"/>
    </row>
    <row r="7" spans="1:17" ht="33.75" customHeight="1" thickBot="1" x14ac:dyDescent="0.3">
      <c r="A7" s="699"/>
      <c r="B7" s="622"/>
      <c r="C7" s="214" t="s">
        <v>98</v>
      </c>
      <c r="D7" s="617"/>
      <c r="E7" s="705"/>
      <c r="F7" s="708"/>
      <c r="G7" s="708"/>
      <c r="H7" s="708"/>
      <c r="I7" s="702"/>
      <c r="J7" s="683"/>
      <c r="K7" s="645"/>
      <c r="L7" s="645"/>
      <c r="M7" s="662"/>
      <c r="N7" s="662"/>
      <c r="O7" s="659"/>
      <c r="P7" s="662"/>
      <c r="Q7" s="659"/>
    </row>
    <row r="8" spans="1:17" ht="60.75" customHeight="1" x14ac:dyDescent="0.25">
      <c r="A8" s="713" t="s">
        <v>13</v>
      </c>
      <c r="B8" s="757" t="s">
        <v>93</v>
      </c>
      <c r="C8" s="631" t="s">
        <v>96</v>
      </c>
      <c r="D8" s="77" t="s">
        <v>100</v>
      </c>
      <c r="E8" s="169" t="s">
        <v>406</v>
      </c>
      <c r="F8" s="215"/>
      <c r="G8" s="215"/>
      <c r="H8" s="215"/>
      <c r="I8" s="242"/>
      <c r="J8" s="105"/>
      <c r="K8" s="27"/>
      <c r="L8" s="27"/>
      <c r="M8" s="87">
        <v>4.4999999999999997E-3</v>
      </c>
      <c r="N8" s="90">
        <v>45</v>
      </c>
      <c r="O8" s="90">
        <v>681</v>
      </c>
      <c r="P8" s="87">
        <v>100</v>
      </c>
      <c r="Q8" s="90">
        <f>PRODUCT(O8,P8/100)</f>
        <v>681</v>
      </c>
    </row>
    <row r="9" spans="1:17" ht="58.5" customHeight="1" x14ac:dyDescent="0.25">
      <c r="A9" s="636"/>
      <c r="B9" s="758"/>
      <c r="C9" s="616"/>
      <c r="D9" s="57" t="s">
        <v>99</v>
      </c>
      <c r="E9" s="142" t="s">
        <v>406</v>
      </c>
      <c r="F9" s="138"/>
      <c r="G9" s="138"/>
      <c r="H9" s="138"/>
      <c r="I9" s="206"/>
      <c r="J9" s="105"/>
      <c r="K9" s="27"/>
      <c r="L9" s="27"/>
      <c r="M9" s="88"/>
      <c r="N9" s="91"/>
      <c r="O9" s="91"/>
      <c r="P9" s="88"/>
      <c r="Q9" s="91"/>
    </row>
    <row r="10" spans="1:17" ht="35.25" customHeight="1" x14ac:dyDescent="0.25">
      <c r="A10" s="636"/>
      <c r="B10" s="758"/>
      <c r="C10" s="623" t="s">
        <v>124</v>
      </c>
      <c r="D10" s="57" t="s">
        <v>101</v>
      </c>
      <c r="E10" s="142" t="s">
        <v>406</v>
      </c>
      <c r="F10" s="138"/>
      <c r="G10" s="138"/>
      <c r="H10" s="138"/>
      <c r="I10" s="206"/>
      <c r="J10" s="105"/>
      <c r="K10" s="89"/>
      <c r="L10" s="92"/>
      <c r="M10" s="92"/>
      <c r="N10" s="89"/>
      <c r="O10" s="92"/>
    </row>
    <row r="11" spans="1:17" ht="78" customHeight="1" thickBot="1" x14ac:dyDescent="0.3">
      <c r="A11" s="637"/>
      <c r="B11" s="759"/>
      <c r="C11" s="617"/>
      <c r="D11" s="214" t="s">
        <v>114</v>
      </c>
      <c r="E11" s="170" t="s">
        <v>406</v>
      </c>
      <c r="F11" s="288"/>
      <c r="G11" s="288"/>
      <c r="H11" s="288"/>
      <c r="I11" s="213"/>
      <c r="J11" s="123"/>
      <c r="K11" s="86"/>
      <c r="L11" s="86"/>
      <c r="M11" s="88"/>
      <c r="N11" s="91"/>
      <c r="O11" s="91"/>
      <c r="P11" s="88"/>
      <c r="Q11" s="91"/>
    </row>
    <row r="12" spans="1:17" ht="54" customHeight="1" x14ac:dyDescent="0.25">
      <c r="A12" s="711" t="s">
        <v>18</v>
      </c>
      <c r="B12" s="643" t="s">
        <v>36</v>
      </c>
      <c r="C12" s="631" t="s">
        <v>94</v>
      </c>
      <c r="D12" s="77" t="s">
        <v>125</v>
      </c>
      <c r="E12" s="169" t="s">
        <v>406</v>
      </c>
      <c r="F12" s="215"/>
      <c r="G12" s="215"/>
      <c r="H12" s="215"/>
      <c r="I12" s="205"/>
      <c r="J12" s="123"/>
      <c r="K12" s="37"/>
      <c r="L12" s="37"/>
      <c r="M12" s="661">
        <v>0.01</v>
      </c>
      <c r="N12" s="664">
        <v>72</v>
      </c>
      <c r="O12" s="664">
        <v>1759</v>
      </c>
      <c r="P12" s="661">
        <v>65</v>
      </c>
      <c r="Q12" s="664">
        <f>PRODUCT(O12,P12/100)</f>
        <v>1143.3500000000001</v>
      </c>
    </row>
    <row r="13" spans="1:17" ht="36.75" customHeight="1" thickBot="1" x14ac:dyDescent="0.3">
      <c r="A13" s="712"/>
      <c r="B13" s="622"/>
      <c r="C13" s="617"/>
      <c r="D13" s="214" t="s">
        <v>104</v>
      </c>
      <c r="E13" s="170" t="s">
        <v>406</v>
      </c>
      <c r="F13" s="220"/>
      <c r="G13" s="220"/>
      <c r="H13" s="220"/>
      <c r="I13" s="221"/>
      <c r="J13" s="105"/>
      <c r="K13" s="27"/>
      <c r="L13" s="27"/>
      <c r="M13" s="662"/>
      <c r="N13" s="659"/>
      <c r="O13" s="659"/>
      <c r="P13" s="662"/>
      <c r="Q13" s="659"/>
    </row>
    <row r="14" spans="1:17" ht="57" customHeight="1" x14ac:dyDescent="0.25">
      <c r="A14" s="709" t="s">
        <v>20</v>
      </c>
      <c r="B14" s="643" t="s">
        <v>21</v>
      </c>
      <c r="C14" s="631" t="s">
        <v>22</v>
      </c>
      <c r="D14" s="118" t="s">
        <v>119</v>
      </c>
      <c r="E14" s="169" t="s">
        <v>406</v>
      </c>
      <c r="F14" s="184"/>
      <c r="G14" s="184"/>
      <c r="H14" s="184"/>
      <c r="I14" s="205"/>
      <c r="J14" s="128"/>
      <c r="K14" s="30"/>
      <c r="L14" s="30"/>
      <c r="M14" s="660">
        <v>0</v>
      </c>
      <c r="N14" s="658">
        <v>367</v>
      </c>
      <c r="O14" s="658">
        <v>367</v>
      </c>
      <c r="P14" s="660">
        <v>100</v>
      </c>
      <c r="Q14" s="658">
        <f>PRODUCT(O14,P14/100)</f>
        <v>367</v>
      </c>
    </row>
    <row r="15" spans="1:17" ht="42" customHeight="1" thickBot="1" x14ac:dyDescent="0.3">
      <c r="A15" s="710"/>
      <c r="B15" s="622"/>
      <c r="C15" s="617"/>
      <c r="D15" s="214" t="s">
        <v>113</v>
      </c>
      <c r="E15" s="170" t="s">
        <v>406</v>
      </c>
      <c r="F15" s="220"/>
      <c r="G15" s="220"/>
      <c r="H15" s="220"/>
      <c r="I15" s="213"/>
      <c r="J15" s="105"/>
      <c r="K15" s="27"/>
      <c r="L15" s="27"/>
      <c r="M15" s="662"/>
      <c r="N15" s="659"/>
      <c r="O15" s="659"/>
      <c r="P15" s="662"/>
      <c r="Q15" s="659"/>
    </row>
    <row r="16" spans="1:17" ht="15.75" thickBot="1" x14ac:dyDescent="0.3">
      <c r="A16" s="48"/>
      <c r="B16" s="49"/>
      <c r="C16" s="49"/>
      <c r="D16" s="49"/>
      <c r="E16" s="49"/>
      <c r="F16" s="49"/>
      <c r="G16" s="49"/>
      <c r="H16" s="49"/>
      <c r="I16" s="49"/>
      <c r="J16" s="1"/>
      <c r="K16" s="1"/>
      <c r="L16" s="1"/>
      <c r="M16" s="1"/>
      <c r="N16" s="1"/>
      <c r="O16" s="1"/>
      <c r="P16" s="1"/>
      <c r="Q16" s="1"/>
    </row>
    <row r="17" spans="1:17" x14ac:dyDescent="0.25">
      <c r="A17" s="48"/>
      <c r="B17" s="694" t="s">
        <v>419</v>
      </c>
      <c r="C17" s="385" t="s">
        <v>398</v>
      </c>
      <c r="D17" s="386">
        <v>41</v>
      </c>
      <c r="E17" s="49"/>
      <c r="F17" s="49"/>
      <c r="G17" s="49"/>
      <c r="H17" s="49"/>
      <c r="I17" s="49"/>
      <c r="J17" s="1"/>
      <c r="K17" s="1"/>
      <c r="L17" s="1"/>
      <c r="M17" s="1"/>
      <c r="N17" s="1"/>
      <c r="O17" s="1"/>
      <c r="P17" s="1"/>
      <c r="Q17" s="1"/>
    </row>
    <row r="18" spans="1:17" x14ac:dyDescent="0.25">
      <c r="A18" s="48"/>
      <c r="B18" s="695"/>
      <c r="C18" s="300" t="s">
        <v>28</v>
      </c>
      <c r="D18" s="387">
        <v>32</v>
      </c>
      <c r="E18" s="49"/>
      <c r="F18" s="49"/>
      <c r="G18" s="49"/>
      <c r="H18" s="49"/>
      <c r="I18" s="49"/>
      <c r="J18" s="1"/>
      <c r="K18" s="1"/>
      <c r="L18" s="1"/>
      <c r="M18" s="1"/>
      <c r="N18" s="1"/>
      <c r="O18" s="1"/>
      <c r="P18" s="1"/>
      <c r="Q18" s="1"/>
    </row>
    <row r="19" spans="1:17" ht="15.75" thickBot="1" x14ac:dyDescent="0.3">
      <c r="B19" s="695"/>
      <c r="C19" s="308" t="s">
        <v>420</v>
      </c>
      <c r="D19" s="388">
        <v>70</v>
      </c>
      <c r="E19" s="1"/>
      <c r="F19" s="1"/>
      <c r="G19" s="1"/>
      <c r="H19" s="1"/>
      <c r="I19" s="1"/>
      <c r="J19" s="1"/>
      <c r="K19" s="1"/>
      <c r="L19" s="1"/>
      <c r="M19" s="1"/>
      <c r="N19" s="1"/>
      <c r="O19" s="1"/>
      <c r="P19" s="1"/>
      <c r="Q19" s="1"/>
    </row>
    <row r="20" spans="1:17" ht="15.75" thickBot="1" x14ac:dyDescent="0.3">
      <c r="B20" s="696"/>
      <c r="C20" s="309" t="s">
        <v>418</v>
      </c>
      <c r="D20" s="389">
        <f>SUM(D17:D19)</f>
        <v>143</v>
      </c>
      <c r="E20" s="1"/>
      <c r="F20" s="1"/>
      <c r="G20" s="1"/>
      <c r="H20" s="1"/>
      <c r="I20" s="1"/>
      <c r="J20" s="1"/>
      <c r="K20" s="1"/>
      <c r="L20" s="1"/>
      <c r="M20" s="1"/>
      <c r="N20" s="1"/>
      <c r="O20" s="1"/>
      <c r="P20" s="1"/>
      <c r="Q20" s="1"/>
    </row>
    <row r="21" spans="1:17" x14ac:dyDescent="0.25">
      <c r="B21" s="50" t="s">
        <v>425</v>
      </c>
      <c r="C21" s="1"/>
      <c r="D21" s="1"/>
      <c r="E21" s="1"/>
      <c r="F21" s="1"/>
      <c r="G21" s="1"/>
      <c r="H21" s="1"/>
      <c r="I21" s="1"/>
      <c r="J21" s="1"/>
      <c r="K21" s="1"/>
      <c r="L21" s="1"/>
      <c r="M21" s="1"/>
      <c r="N21" s="1"/>
      <c r="O21" s="1"/>
      <c r="P21" s="1"/>
      <c r="Q21" s="1"/>
    </row>
    <row r="22" spans="1:17" x14ac:dyDescent="0.25">
      <c r="B22" s="50" t="s">
        <v>426</v>
      </c>
      <c r="C22" s="1"/>
      <c r="D22" s="1"/>
      <c r="E22" s="1"/>
      <c r="F22" s="1"/>
      <c r="G22" s="1"/>
      <c r="H22" s="1"/>
      <c r="I22" s="1"/>
      <c r="J22" s="1"/>
      <c r="K22" s="1"/>
      <c r="L22" s="1"/>
      <c r="M22" s="1"/>
      <c r="N22" s="1"/>
      <c r="O22" s="1"/>
      <c r="P22" s="1"/>
      <c r="Q22" s="1"/>
    </row>
    <row r="23" spans="1:17" x14ac:dyDescent="0.25">
      <c r="B23" s="1"/>
      <c r="C23" s="1"/>
      <c r="D23" s="1"/>
      <c r="E23" s="1"/>
      <c r="F23" s="1"/>
      <c r="G23" s="1"/>
      <c r="H23" s="1"/>
      <c r="I23" s="1"/>
      <c r="J23" s="1"/>
      <c r="K23" s="1"/>
      <c r="L23" s="1"/>
      <c r="M23" s="1"/>
      <c r="N23" s="1"/>
      <c r="O23" s="1"/>
      <c r="P23" s="1"/>
      <c r="Q23" s="1"/>
    </row>
    <row r="24" spans="1:17" x14ac:dyDescent="0.25">
      <c r="B24" s="1"/>
      <c r="C24" s="1"/>
      <c r="D24" s="1"/>
      <c r="E24" s="1"/>
      <c r="F24" s="1"/>
      <c r="G24" s="1"/>
      <c r="H24" s="1"/>
      <c r="I24" s="1"/>
      <c r="J24" s="1"/>
      <c r="K24" s="1"/>
      <c r="L24" s="1"/>
      <c r="M24" s="1"/>
      <c r="N24" s="1"/>
      <c r="O24" s="1"/>
      <c r="P24" s="1"/>
      <c r="Q24" s="1"/>
    </row>
    <row r="25" spans="1:17" x14ac:dyDescent="0.25">
      <c r="B25" s="1"/>
      <c r="C25" s="1"/>
      <c r="D25" s="1"/>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D50" s="1"/>
      <c r="E50" s="1"/>
      <c r="F50" s="1"/>
      <c r="G50" s="1"/>
      <c r="H50" s="1"/>
      <c r="I50" s="1"/>
      <c r="J50" s="1"/>
      <c r="K50" s="1"/>
      <c r="L50" s="1"/>
      <c r="M50" s="1"/>
      <c r="N50" s="1"/>
      <c r="O50" s="1"/>
      <c r="P50" s="1"/>
      <c r="Q50" s="1"/>
    </row>
  </sheetData>
  <mergeCells count="46">
    <mergeCell ref="C3:C4"/>
    <mergeCell ref="B3:B4"/>
    <mergeCell ref="F3:H3"/>
    <mergeCell ref="A1:D1"/>
    <mergeCell ref="E5:E7"/>
    <mergeCell ref="F5:F7"/>
    <mergeCell ref="G5:G7"/>
    <mergeCell ref="H5:H7"/>
    <mergeCell ref="E3:E4"/>
    <mergeCell ref="L1:Q1"/>
    <mergeCell ref="B2:Q2"/>
    <mergeCell ref="A5:A7"/>
    <mergeCell ref="B5:B7"/>
    <mergeCell ref="D5:D7"/>
    <mergeCell ref="I5:I7"/>
    <mergeCell ref="Q5:Q7"/>
    <mergeCell ref="P5:P7"/>
    <mergeCell ref="O5:O7"/>
    <mergeCell ref="N5:N7"/>
    <mergeCell ref="M5:M7"/>
    <mergeCell ref="J5:J7"/>
    <mergeCell ref="K5:K7"/>
    <mergeCell ref="L5:L7"/>
    <mergeCell ref="I3:I4"/>
    <mergeCell ref="D3:D4"/>
    <mergeCell ref="A8:A11"/>
    <mergeCell ref="B8:B11"/>
    <mergeCell ref="C10:C11"/>
    <mergeCell ref="B12:B13"/>
    <mergeCell ref="P12:P13"/>
    <mergeCell ref="C8:C9"/>
    <mergeCell ref="B17:B20"/>
    <mergeCell ref="Q14:Q15"/>
    <mergeCell ref="A12:A13"/>
    <mergeCell ref="C12:C13"/>
    <mergeCell ref="M12:M13"/>
    <mergeCell ref="N12:N13"/>
    <mergeCell ref="O12:O13"/>
    <mergeCell ref="A14:A15"/>
    <mergeCell ref="B14:B15"/>
    <mergeCell ref="C14:C15"/>
    <mergeCell ref="M14:M15"/>
    <mergeCell ref="O14:O15"/>
    <mergeCell ref="P14:P15"/>
    <mergeCell ref="Q12:Q13"/>
    <mergeCell ref="N14:N15"/>
  </mergeCells>
  <dataValidations count="2">
    <dataValidation type="list" allowBlank="1" showInputMessage="1" showErrorMessage="1" sqref="E5">
      <formula1>#REF!</formula1>
    </dataValidation>
    <dataValidation type="list" allowBlank="1" showInputMessage="1" showErrorMessage="1" sqref="E8:E15">
      <formula1>#REF!</formula1>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zoomScaleNormal="100" workbookViewId="0">
      <pane xSplit="1" ySplit="4" topLeftCell="D32" activePane="bottomRight" state="frozen"/>
      <selection pane="topRight" activeCell="B1" sqref="B1"/>
      <selection pane="bottomLeft" activeCell="A5" sqref="A5"/>
      <selection pane="bottomRight" activeCell="B5" sqref="B5:I37"/>
    </sheetView>
  </sheetViews>
  <sheetFormatPr defaultRowHeight="15" x14ac:dyDescent="0.25"/>
  <cols>
    <col min="1" max="1" width="6.7109375" customWidth="1"/>
    <col min="2" max="2" width="14" customWidth="1"/>
    <col min="3" max="3" width="47.28515625" customWidth="1"/>
    <col min="4" max="4" width="41" customWidth="1"/>
    <col min="5" max="5" width="10.7109375" customWidth="1"/>
    <col min="6" max="6" width="9.140625" bestFit="1" customWidth="1"/>
    <col min="7" max="7" width="9.7109375" bestFit="1" customWidth="1"/>
    <col min="8" max="8" width="13.5703125" bestFit="1" customWidth="1"/>
    <col min="9" max="9" width="34" customWidth="1"/>
    <col min="10" max="10" width="15.7109375" hidden="1" customWidth="1"/>
    <col min="11" max="11" width="15.42578125" hidden="1" customWidth="1"/>
    <col min="12" max="12" width="14.42578125" hidden="1" customWidth="1"/>
    <col min="13" max="13" width="8.140625" hidden="1" customWidth="1"/>
    <col min="14" max="14" width="13" hidden="1" customWidth="1"/>
    <col min="15" max="16" width="8.85546875" hidden="1" customWidth="1"/>
    <col min="17" max="17" width="13.5703125" hidden="1" customWidth="1"/>
  </cols>
  <sheetData>
    <row r="1" spans="1:17" ht="25.5" customHeight="1" thickBot="1" x14ac:dyDescent="0.3">
      <c r="A1" s="630" t="s">
        <v>42</v>
      </c>
      <c r="B1" s="630"/>
      <c r="C1" s="630"/>
      <c r="D1" s="630"/>
      <c r="E1" s="117"/>
      <c r="F1" s="117"/>
      <c r="G1" s="117"/>
      <c r="H1" s="117"/>
      <c r="I1" s="94"/>
      <c r="J1" s="13"/>
      <c r="K1" s="13"/>
      <c r="L1" s="667">
        <v>41850</v>
      </c>
      <c r="M1" s="667"/>
      <c r="N1" s="667"/>
      <c r="O1" s="667"/>
      <c r="P1" s="667"/>
      <c r="Q1" s="667"/>
    </row>
    <row r="2" spans="1:17" ht="82.5" hidden="1" customHeight="1" thickBot="1" x14ac:dyDescent="0.3">
      <c r="A2" s="13"/>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29.25" customHeight="1" thickBot="1" x14ac:dyDescent="0.3">
      <c r="A4" s="14"/>
      <c r="B4" s="653"/>
      <c r="C4" s="653"/>
      <c r="D4" s="651"/>
      <c r="E4" s="649"/>
      <c r="F4" s="144" t="s">
        <v>415</v>
      </c>
      <c r="G4" s="145" t="s">
        <v>407</v>
      </c>
      <c r="H4" s="146" t="s">
        <v>416</v>
      </c>
      <c r="I4" s="649"/>
      <c r="J4" s="56" t="s">
        <v>38</v>
      </c>
      <c r="K4" s="33" t="s">
        <v>39</v>
      </c>
      <c r="L4" s="33" t="s">
        <v>40</v>
      </c>
      <c r="M4" s="12" t="s">
        <v>3</v>
      </c>
      <c r="N4" s="12" t="s">
        <v>4</v>
      </c>
      <c r="O4" s="12" t="s">
        <v>5</v>
      </c>
      <c r="P4" s="12" t="s">
        <v>6</v>
      </c>
      <c r="Q4" s="12" t="s">
        <v>7</v>
      </c>
    </row>
    <row r="5" spans="1:17" ht="137.25" customHeight="1" x14ac:dyDescent="0.25">
      <c r="A5" s="633" t="s">
        <v>9</v>
      </c>
      <c r="B5" s="643" t="s">
        <v>85</v>
      </c>
      <c r="C5" s="631" t="s">
        <v>357</v>
      </c>
      <c r="D5" s="118" t="s">
        <v>324</v>
      </c>
      <c r="E5" s="169" t="s">
        <v>406</v>
      </c>
      <c r="F5" s="288"/>
      <c r="G5" s="288"/>
      <c r="H5" s="288"/>
      <c r="I5" s="238"/>
      <c r="J5" s="271"/>
      <c r="K5" s="38"/>
      <c r="L5" s="38"/>
      <c r="M5" s="665">
        <v>0.66</v>
      </c>
      <c r="N5" s="666">
        <v>164430</v>
      </c>
      <c r="O5" s="666">
        <v>270824</v>
      </c>
      <c r="P5" s="665">
        <v>95</v>
      </c>
      <c r="Q5" s="666">
        <v>257282</v>
      </c>
    </row>
    <row r="6" spans="1:17" ht="65.25" customHeight="1" x14ac:dyDescent="0.25">
      <c r="A6" s="634"/>
      <c r="B6" s="621"/>
      <c r="C6" s="616"/>
      <c r="D6" s="57" t="s">
        <v>325</v>
      </c>
      <c r="E6" s="142" t="s">
        <v>406</v>
      </c>
      <c r="F6" s="288"/>
      <c r="G6" s="288"/>
      <c r="H6" s="288"/>
      <c r="I6" s="206"/>
      <c r="J6" s="105"/>
      <c r="K6" s="27"/>
      <c r="L6" s="27"/>
      <c r="M6" s="661"/>
      <c r="N6" s="664"/>
      <c r="O6" s="664"/>
      <c r="P6" s="661"/>
      <c r="Q6" s="664"/>
    </row>
    <row r="7" spans="1:17" ht="93" customHeight="1" x14ac:dyDescent="0.25">
      <c r="A7" s="634"/>
      <c r="B7" s="621"/>
      <c r="C7" s="616"/>
      <c r="D7" s="115" t="s">
        <v>326</v>
      </c>
      <c r="E7" s="142" t="s">
        <v>406</v>
      </c>
      <c r="F7" s="288"/>
      <c r="G7" s="288"/>
      <c r="H7" s="288"/>
      <c r="I7" s="206"/>
      <c r="J7" s="105"/>
      <c r="K7" s="27"/>
      <c r="L7" s="27"/>
      <c r="M7" s="661"/>
      <c r="N7" s="664"/>
      <c r="O7" s="664"/>
      <c r="P7" s="661"/>
      <c r="Q7" s="664"/>
    </row>
    <row r="8" spans="1:17" ht="93.75" customHeight="1" x14ac:dyDescent="0.25">
      <c r="A8" s="634"/>
      <c r="B8" s="621"/>
      <c r="C8" s="616"/>
      <c r="D8" s="131" t="s">
        <v>373</v>
      </c>
      <c r="E8" s="142" t="s">
        <v>406</v>
      </c>
      <c r="F8" s="288"/>
      <c r="G8" s="288"/>
      <c r="H8" s="288"/>
      <c r="I8" s="206"/>
      <c r="J8" s="105"/>
      <c r="K8" s="27"/>
      <c r="L8" s="27"/>
      <c r="M8" s="661"/>
      <c r="N8" s="664"/>
      <c r="O8" s="664"/>
      <c r="P8" s="661"/>
      <c r="Q8" s="664"/>
    </row>
    <row r="9" spans="1:17" ht="208.5" customHeight="1" thickBot="1" x14ac:dyDescent="0.3">
      <c r="A9" s="634"/>
      <c r="B9" s="621"/>
      <c r="C9" s="616"/>
      <c r="D9" s="133" t="s">
        <v>371</v>
      </c>
      <c r="E9" s="163" t="s">
        <v>406</v>
      </c>
      <c r="F9" s="290"/>
      <c r="G9" s="290"/>
      <c r="H9" s="290"/>
      <c r="I9" s="251"/>
      <c r="J9" s="105"/>
      <c r="K9" s="27"/>
      <c r="L9" s="27"/>
      <c r="M9" s="662"/>
      <c r="N9" s="659"/>
      <c r="O9" s="659"/>
      <c r="P9" s="662"/>
      <c r="Q9" s="659"/>
    </row>
    <row r="10" spans="1:17" ht="162" customHeight="1" thickBot="1" x14ac:dyDescent="0.3">
      <c r="A10" s="285" t="s">
        <v>12</v>
      </c>
      <c r="B10" s="243" t="s">
        <v>84</v>
      </c>
      <c r="C10" s="244" t="s">
        <v>86</v>
      </c>
      <c r="D10" s="292" t="s">
        <v>33</v>
      </c>
      <c r="E10" s="167" t="s">
        <v>406</v>
      </c>
      <c r="F10" s="295"/>
      <c r="G10" s="295"/>
      <c r="H10" s="295"/>
      <c r="I10" s="293"/>
      <c r="J10" s="105"/>
      <c r="K10" s="27"/>
      <c r="L10" s="27"/>
      <c r="M10" s="28">
        <v>0.23669999999999999</v>
      </c>
      <c r="N10" s="28" t="s">
        <v>34</v>
      </c>
      <c r="O10" s="29">
        <v>40412</v>
      </c>
      <c r="P10" s="28">
        <v>100</v>
      </c>
      <c r="Q10" s="29">
        <v>40412</v>
      </c>
    </row>
    <row r="11" spans="1:17" ht="54" customHeight="1" x14ac:dyDescent="0.25">
      <c r="A11" s="636" t="s">
        <v>13</v>
      </c>
      <c r="B11" s="621" t="s">
        <v>14</v>
      </c>
      <c r="C11" s="616" t="s">
        <v>88</v>
      </c>
      <c r="D11" s="133" t="s">
        <v>181</v>
      </c>
      <c r="E11" s="165" t="s">
        <v>406</v>
      </c>
      <c r="F11" s="294"/>
      <c r="G11" s="294"/>
      <c r="H11" s="294"/>
      <c r="I11" s="227"/>
      <c r="J11" s="105"/>
      <c r="K11" s="27"/>
      <c r="L11" s="27"/>
      <c r="M11" s="660">
        <v>0.08</v>
      </c>
      <c r="N11" s="658">
        <v>2020</v>
      </c>
      <c r="O11" s="658">
        <v>13678</v>
      </c>
      <c r="P11" s="660">
        <v>95</v>
      </c>
      <c r="Q11" s="658">
        <v>12994</v>
      </c>
    </row>
    <row r="12" spans="1:17" ht="51.75" customHeight="1" x14ac:dyDescent="0.25">
      <c r="A12" s="636"/>
      <c r="B12" s="621"/>
      <c r="C12" s="616"/>
      <c r="D12" s="80" t="s">
        <v>163</v>
      </c>
      <c r="E12" s="142" t="s">
        <v>406</v>
      </c>
      <c r="F12" s="288"/>
      <c r="G12" s="288"/>
      <c r="H12" s="288"/>
      <c r="I12" s="208"/>
      <c r="J12" s="105"/>
      <c r="K12" s="27"/>
      <c r="L12" s="27"/>
      <c r="M12" s="661"/>
      <c r="N12" s="664"/>
      <c r="O12" s="664"/>
      <c r="P12" s="661"/>
      <c r="Q12" s="664"/>
    </row>
    <row r="13" spans="1:17" ht="41.25" customHeight="1" x14ac:dyDescent="0.25">
      <c r="A13" s="636"/>
      <c r="B13" s="621"/>
      <c r="C13" s="616"/>
      <c r="D13" s="80" t="s">
        <v>164</v>
      </c>
      <c r="E13" s="142" t="s">
        <v>406</v>
      </c>
      <c r="F13" s="288"/>
      <c r="G13" s="288"/>
      <c r="H13" s="288"/>
      <c r="I13" s="208"/>
      <c r="J13" s="105"/>
      <c r="K13" s="27"/>
      <c r="L13" s="27"/>
      <c r="M13" s="661"/>
      <c r="N13" s="664"/>
      <c r="O13" s="664"/>
      <c r="P13" s="661"/>
      <c r="Q13" s="664"/>
    </row>
    <row r="14" spans="1:17" ht="42.75" customHeight="1" x14ac:dyDescent="0.25">
      <c r="A14" s="636"/>
      <c r="B14" s="621"/>
      <c r="C14" s="616"/>
      <c r="D14" s="80" t="s">
        <v>182</v>
      </c>
      <c r="E14" s="142" t="s">
        <v>406</v>
      </c>
      <c r="F14" s="288"/>
      <c r="G14" s="288"/>
      <c r="H14" s="288"/>
      <c r="I14" s="208"/>
      <c r="J14" s="105"/>
      <c r="K14" s="27"/>
      <c r="L14" s="27"/>
      <c r="M14" s="661"/>
      <c r="N14" s="664"/>
      <c r="O14" s="664"/>
      <c r="P14" s="661"/>
      <c r="Q14" s="664"/>
    </row>
    <row r="15" spans="1:17" ht="40.5" customHeight="1" x14ac:dyDescent="0.25">
      <c r="A15" s="636"/>
      <c r="B15" s="621"/>
      <c r="C15" s="616"/>
      <c r="D15" s="133" t="s">
        <v>180</v>
      </c>
      <c r="E15" s="142" t="s">
        <v>406</v>
      </c>
      <c r="F15" s="288"/>
      <c r="G15" s="288"/>
      <c r="H15" s="288"/>
      <c r="I15" s="208"/>
      <c r="J15" s="105"/>
      <c r="K15" s="27"/>
      <c r="L15" s="27"/>
      <c r="M15" s="661"/>
      <c r="N15" s="664"/>
      <c r="O15" s="664"/>
      <c r="P15" s="661"/>
      <c r="Q15" s="664"/>
    </row>
    <row r="16" spans="1:17" ht="45" customHeight="1" x14ac:dyDescent="0.25">
      <c r="A16" s="636"/>
      <c r="B16" s="638"/>
      <c r="C16" s="632"/>
      <c r="D16" s="80" t="s">
        <v>162</v>
      </c>
      <c r="E16" s="142" t="s">
        <v>406</v>
      </c>
      <c r="F16" s="175"/>
      <c r="G16" s="175"/>
      <c r="H16" s="175"/>
      <c r="I16" s="208"/>
      <c r="J16" s="105"/>
      <c r="K16" s="27"/>
      <c r="L16" s="27"/>
      <c r="M16" s="662"/>
      <c r="N16" s="659"/>
      <c r="O16" s="659"/>
      <c r="P16" s="662"/>
      <c r="Q16" s="659"/>
    </row>
    <row r="17" spans="1:17" ht="48" customHeight="1" x14ac:dyDescent="0.25">
      <c r="A17" s="636"/>
      <c r="B17" s="620" t="s">
        <v>35</v>
      </c>
      <c r="C17" s="623" t="s">
        <v>337</v>
      </c>
      <c r="D17" s="83" t="s">
        <v>179</v>
      </c>
      <c r="E17" s="142" t="s">
        <v>406</v>
      </c>
      <c r="F17" s="175"/>
      <c r="G17" s="175"/>
      <c r="H17" s="175"/>
      <c r="I17" s="228"/>
      <c r="J17" s="105"/>
      <c r="K17" s="27"/>
      <c r="L17" s="27"/>
      <c r="M17" s="660">
        <v>0.18</v>
      </c>
      <c r="N17" s="658">
        <v>4467</v>
      </c>
      <c r="O17" s="658">
        <v>30255</v>
      </c>
      <c r="P17" s="660">
        <v>95</v>
      </c>
      <c r="Q17" s="658">
        <v>28742</v>
      </c>
    </row>
    <row r="18" spans="1:17" ht="49.5" customHeight="1" x14ac:dyDescent="0.25">
      <c r="A18" s="636"/>
      <c r="B18" s="621"/>
      <c r="C18" s="616"/>
      <c r="D18" s="84" t="s">
        <v>158</v>
      </c>
      <c r="E18" s="142" t="s">
        <v>406</v>
      </c>
      <c r="F18" s="175"/>
      <c r="G18" s="175"/>
      <c r="H18" s="175"/>
      <c r="I18" s="207"/>
      <c r="J18" s="128"/>
      <c r="K18" s="30"/>
      <c r="L18" s="30"/>
      <c r="M18" s="661"/>
      <c r="N18" s="664"/>
      <c r="O18" s="664"/>
      <c r="P18" s="661"/>
      <c r="Q18" s="664"/>
    </row>
    <row r="19" spans="1:17" ht="48.75" customHeight="1" x14ac:dyDescent="0.25">
      <c r="A19" s="636"/>
      <c r="B19" s="621"/>
      <c r="C19" s="616"/>
      <c r="D19" s="84" t="s">
        <v>157</v>
      </c>
      <c r="E19" s="142" t="s">
        <v>406</v>
      </c>
      <c r="F19" s="177"/>
      <c r="G19" s="177"/>
      <c r="H19" s="177"/>
      <c r="I19" s="228"/>
      <c r="J19" s="128"/>
      <c r="K19" s="30"/>
      <c r="L19" s="30"/>
      <c r="M19" s="661"/>
      <c r="N19" s="664"/>
      <c r="O19" s="664"/>
      <c r="P19" s="661"/>
      <c r="Q19" s="664"/>
    </row>
    <row r="20" spans="1:17" ht="39.75" customHeight="1" x14ac:dyDescent="0.25">
      <c r="A20" s="636"/>
      <c r="B20" s="621"/>
      <c r="C20" s="616"/>
      <c r="D20" s="83" t="s">
        <v>156</v>
      </c>
      <c r="E20" s="142" t="s">
        <v>406</v>
      </c>
      <c r="F20" s="175"/>
      <c r="G20" s="175"/>
      <c r="H20" s="175"/>
      <c r="I20" s="269"/>
      <c r="J20" s="128"/>
      <c r="K20" s="30"/>
      <c r="L20" s="30"/>
      <c r="M20" s="661"/>
      <c r="N20" s="664"/>
      <c r="O20" s="664"/>
      <c r="P20" s="661"/>
      <c r="Q20" s="664"/>
    </row>
    <row r="21" spans="1:17" ht="45.75" customHeight="1" x14ac:dyDescent="0.25">
      <c r="A21" s="636"/>
      <c r="B21" s="621"/>
      <c r="C21" s="616"/>
      <c r="D21" s="80" t="s">
        <v>178</v>
      </c>
      <c r="E21" s="142" t="s">
        <v>406</v>
      </c>
      <c r="F21" s="172"/>
      <c r="G21" s="172"/>
      <c r="H21" s="172"/>
      <c r="I21" s="228"/>
      <c r="J21" s="128"/>
      <c r="K21" s="30"/>
      <c r="L21" s="30"/>
      <c r="M21" s="661"/>
      <c r="N21" s="664"/>
      <c r="O21" s="664"/>
      <c r="P21" s="661"/>
      <c r="Q21" s="664"/>
    </row>
    <row r="22" spans="1:17" ht="72.75" customHeight="1" thickBot="1" x14ac:dyDescent="0.3">
      <c r="A22" s="637"/>
      <c r="B22" s="622"/>
      <c r="C22" s="617"/>
      <c r="D22" s="203" t="s">
        <v>177</v>
      </c>
      <c r="E22" s="170" t="s">
        <v>406</v>
      </c>
      <c r="F22" s="209"/>
      <c r="G22" s="209"/>
      <c r="H22" s="209"/>
      <c r="I22" s="210"/>
      <c r="J22" s="128"/>
      <c r="K22" s="30"/>
      <c r="L22" s="30"/>
      <c r="M22" s="662"/>
      <c r="N22" s="659"/>
      <c r="O22" s="659"/>
      <c r="P22" s="662"/>
      <c r="Q22" s="659"/>
    </row>
    <row r="23" spans="1:17" ht="32.25" customHeight="1" x14ac:dyDescent="0.25">
      <c r="A23" s="624" t="s">
        <v>18</v>
      </c>
      <c r="B23" s="643" t="s">
        <v>16</v>
      </c>
      <c r="C23" s="631" t="s">
        <v>87</v>
      </c>
      <c r="D23" s="132" t="s">
        <v>175</v>
      </c>
      <c r="E23" s="169" t="s">
        <v>406</v>
      </c>
      <c r="F23" s="183"/>
      <c r="G23" s="183"/>
      <c r="H23" s="183"/>
      <c r="I23" s="270"/>
      <c r="J23" s="128"/>
      <c r="K23" s="30"/>
      <c r="L23" s="30"/>
      <c r="M23" s="660">
        <v>0.11</v>
      </c>
      <c r="N23" s="658">
        <v>617</v>
      </c>
      <c r="O23" s="658">
        <v>15175</v>
      </c>
      <c r="P23" s="660">
        <v>65</v>
      </c>
      <c r="Q23" s="658">
        <v>9864</v>
      </c>
    </row>
    <row r="24" spans="1:17" ht="32.25" customHeight="1" x14ac:dyDescent="0.25">
      <c r="A24" s="625"/>
      <c r="B24" s="638"/>
      <c r="C24" s="632"/>
      <c r="D24" s="80" t="s">
        <v>153</v>
      </c>
      <c r="E24" s="142" t="s">
        <v>406</v>
      </c>
      <c r="F24" s="172"/>
      <c r="G24" s="172"/>
      <c r="H24" s="172"/>
      <c r="I24" s="228"/>
      <c r="J24" s="105"/>
      <c r="K24" s="27"/>
      <c r="L24" s="27"/>
      <c r="M24" s="662"/>
      <c r="N24" s="659"/>
      <c r="O24" s="659"/>
      <c r="P24" s="662"/>
      <c r="Q24" s="659"/>
    </row>
    <row r="25" spans="1:17" ht="34.5" customHeight="1" x14ac:dyDescent="0.25">
      <c r="A25" s="625"/>
      <c r="B25" s="620" t="s">
        <v>83</v>
      </c>
      <c r="C25" s="623" t="s">
        <v>358</v>
      </c>
      <c r="D25" s="80" t="s">
        <v>176</v>
      </c>
      <c r="E25" s="142" t="s">
        <v>406</v>
      </c>
      <c r="F25" s="172"/>
      <c r="G25" s="172"/>
      <c r="H25" s="172"/>
      <c r="I25" s="208"/>
      <c r="J25" s="105"/>
      <c r="K25" s="27"/>
      <c r="L25" s="27"/>
      <c r="M25" s="660">
        <v>0.26</v>
      </c>
      <c r="N25" s="660">
        <v>682</v>
      </c>
      <c r="O25" s="658">
        <v>32808</v>
      </c>
      <c r="P25" s="660">
        <v>100</v>
      </c>
      <c r="Q25" s="658">
        <v>32808</v>
      </c>
    </row>
    <row r="26" spans="1:17" ht="34.5" customHeight="1" x14ac:dyDescent="0.25">
      <c r="A26" s="625"/>
      <c r="B26" s="621"/>
      <c r="C26" s="616"/>
      <c r="D26" s="130" t="s">
        <v>174</v>
      </c>
      <c r="E26" s="142" t="s">
        <v>406</v>
      </c>
      <c r="F26" s="173"/>
      <c r="G26" s="173"/>
      <c r="H26" s="173"/>
      <c r="I26" s="208"/>
      <c r="J26" s="128"/>
      <c r="K26" s="30"/>
      <c r="L26" s="30"/>
      <c r="M26" s="661"/>
      <c r="N26" s="661"/>
      <c r="O26" s="664"/>
      <c r="P26" s="661"/>
      <c r="Q26" s="664"/>
    </row>
    <row r="27" spans="1:17" ht="46.5" customHeight="1" x14ac:dyDescent="0.25">
      <c r="A27" s="625"/>
      <c r="B27" s="621"/>
      <c r="C27" s="616"/>
      <c r="D27" s="130" t="s">
        <v>173</v>
      </c>
      <c r="E27" s="142" t="s">
        <v>406</v>
      </c>
      <c r="F27" s="173"/>
      <c r="G27" s="173"/>
      <c r="H27" s="173"/>
      <c r="I27" s="208"/>
      <c r="J27" s="128"/>
      <c r="K27" s="30"/>
      <c r="L27" s="30"/>
      <c r="M27" s="661"/>
      <c r="N27" s="661"/>
      <c r="O27" s="664"/>
      <c r="P27" s="661"/>
      <c r="Q27" s="664"/>
    </row>
    <row r="28" spans="1:17" ht="47.25" customHeight="1" x14ac:dyDescent="0.25">
      <c r="A28" s="625"/>
      <c r="B28" s="621"/>
      <c r="C28" s="616"/>
      <c r="D28" s="130" t="s">
        <v>172</v>
      </c>
      <c r="E28" s="142" t="s">
        <v>406</v>
      </c>
      <c r="F28" s="173"/>
      <c r="G28" s="173"/>
      <c r="H28" s="173"/>
      <c r="I28" s="208"/>
      <c r="J28" s="128"/>
      <c r="K28" s="30"/>
      <c r="L28" s="30"/>
      <c r="M28" s="661"/>
      <c r="N28" s="661"/>
      <c r="O28" s="664"/>
      <c r="P28" s="661"/>
      <c r="Q28" s="664"/>
    </row>
    <row r="29" spans="1:17" ht="63" customHeight="1" x14ac:dyDescent="0.25">
      <c r="A29" s="625"/>
      <c r="B29" s="621"/>
      <c r="C29" s="616"/>
      <c r="D29" s="130" t="s">
        <v>171</v>
      </c>
      <c r="E29" s="142" t="s">
        <v>406</v>
      </c>
      <c r="F29" s="173"/>
      <c r="G29" s="173"/>
      <c r="H29" s="173"/>
      <c r="I29" s="208"/>
      <c r="J29" s="128"/>
      <c r="K29" s="30"/>
      <c r="L29" s="30"/>
      <c r="M29" s="661"/>
      <c r="N29" s="661"/>
      <c r="O29" s="664"/>
      <c r="P29" s="661"/>
      <c r="Q29" s="664"/>
    </row>
    <row r="30" spans="1:17" ht="62.25" customHeight="1" x14ac:dyDescent="0.25">
      <c r="A30" s="625"/>
      <c r="B30" s="621"/>
      <c r="C30" s="616"/>
      <c r="D30" s="130" t="s">
        <v>170</v>
      </c>
      <c r="E30" s="142" t="s">
        <v>406</v>
      </c>
      <c r="F30" s="173"/>
      <c r="G30" s="173"/>
      <c r="H30" s="173"/>
      <c r="I30" s="208"/>
      <c r="J30" s="128"/>
      <c r="K30" s="30"/>
      <c r="L30" s="30"/>
      <c r="M30" s="661"/>
      <c r="N30" s="661"/>
      <c r="O30" s="664"/>
      <c r="P30" s="661"/>
      <c r="Q30" s="664"/>
    </row>
    <row r="31" spans="1:17" ht="47.25" customHeight="1" x14ac:dyDescent="0.25">
      <c r="A31" s="625"/>
      <c r="B31" s="621"/>
      <c r="C31" s="616"/>
      <c r="D31" s="130" t="s">
        <v>169</v>
      </c>
      <c r="E31" s="142" t="s">
        <v>406</v>
      </c>
      <c r="F31" s="173"/>
      <c r="G31" s="173"/>
      <c r="H31" s="173"/>
      <c r="I31" s="208"/>
      <c r="J31" s="128"/>
      <c r="K31" s="30"/>
      <c r="L31" s="30"/>
      <c r="M31" s="661"/>
      <c r="N31" s="661"/>
      <c r="O31" s="664"/>
      <c r="P31" s="661"/>
      <c r="Q31" s="664"/>
    </row>
    <row r="32" spans="1:17" ht="62.25" customHeight="1" x14ac:dyDescent="0.25">
      <c r="A32" s="625"/>
      <c r="B32" s="621"/>
      <c r="C32" s="616"/>
      <c r="D32" s="130" t="s">
        <v>168</v>
      </c>
      <c r="E32" s="142" t="s">
        <v>406</v>
      </c>
      <c r="F32" s="173"/>
      <c r="G32" s="173"/>
      <c r="H32" s="173"/>
      <c r="I32" s="228"/>
      <c r="J32" s="128"/>
      <c r="K32" s="30"/>
      <c r="L32" s="30"/>
      <c r="M32" s="661"/>
      <c r="N32" s="661"/>
      <c r="O32" s="664"/>
      <c r="P32" s="661"/>
      <c r="Q32" s="664"/>
    </row>
    <row r="33" spans="1:17" ht="60.75" customHeight="1" x14ac:dyDescent="0.25">
      <c r="A33" s="625"/>
      <c r="B33" s="621"/>
      <c r="C33" s="616"/>
      <c r="D33" s="130" t="s">
        <v>167</v>
      </c>
      <c r="E33" s="142" t="s">
        <v>406</v>
      </c>
      <c r="F33" s="173"/>
      <c r="G33" s="173"/>
      <c r="H33" s="173"/>
      <c r="I33" s="208"/>
      <c r="J33" s="128"/>
      <c r="K33" s="30"/>
      <c r="L33" s="30"/>
      <c r="M33" s="661"/>
      <c r="N33" s="661"/>
      <c r="O33" s="664"/>
      <c r="P33" s="661"/>
      <c r="Q33" s="664"/>
    </row>
    <row r="34" spans="1:17" ht="65.25" customHeight="1" x14ac:dyDescent="0.25">
      <c r="A34" s="625"/>
      <c r="B34" s="621"/>
      <c r="C34" s="616"/>
      <c r="D34" s="130" t="s">
        <v>166</v>
      </c>
      <c r="E34" s="142" t="s">
        <v>406</v>
      </c>
      <c r="F34" s="173"/>
      <c r="G34" s="173"/>
      <c r="H34" s="173"/>
      <c r="I34" s="208"/>
      <c r="J34" s="128"/>
      <c r="K34" s="30"/>
      <c r="L34" s="30"/>
      <c r="M34" s="661"/>
      <c r="N34" s="661"/>
      <c r="O34" s="664"/>
      <c r="P34" s="661"/>
      <c r="Q34" s="664"/>
    </row>
    <row r="35" spans="1:17" ht="75.75" customHeight="1" thickBot="1" x14ac:dyDescent="0.3">
      <c r="A35" s="626"/>
      <c r="B35" s="622"/>
      <c r="C35" s="617"/>
      <c r="D35" s="203" t="s">
        <v>165</v>
      </c>
      <c r="E35" s="170" t="s">
        <v>406</v>
      </c>
      <c r="F35" s="209"/>
      <c r="G35" s="209"/>
      <c r="H35" s="209"/>
      <c r="I35" s="210"/>
      <c r="J35" s="128"/>
      <c r="K35" s="30"/>
      <c r="L35" s="30"/>
      <c r="M35" s="662"/>
      <c r="N35" s="662"/>
      <c r="O35" s="659"/>
      <c r="P35" s="662"/>
      <c r="Q35" s="659"/>
    </row>
    <row r="36" spans="1:17" ht="54.75" customHeight="1" x14ac:dyDescent="0.25">
      <c r="A36" s="618" t="s">
        <v>20</v>
      </c>
      <c r="B36" s="643" t="s">
        <v>82</v>
      </c>
      <c r="C36" s="631" t="s">
        <v>22</v>
      </c>
      <c r="D36" s="132" t="s">
        <v>106</v>
      </c>
      <c r="E36" s="169" t="s">
        <v>406</v>
      </c>
      <c r="F36" s="183"/>
      <c r="G36" s="183"/>
      <c r="H36" s="183"/>
      <c r="I36" s="211"/>
      <c r="J36" s="128"/>
      <c r="K36" s="30"/>
      <c r="L36" s="30"/>
      <c r="M36" s="660">
        <v>0</v>
      </c>
      <c r="N36" s="658">
        <v>528</v>
      </c>
      <c r="O36" s="658">
        <v>528</v>
      </c>
      <c r="P36" s="660">
        <v>100</v>
      </c>
      <c r="Q36" s="658">
        <v>528</v>
      </c>
    </row>
    <row r="37" spans="1:17" ht="44.25" customHeight="1" thickBot="1" x14ac:dyDescent="0.3">
      <c r="A37" s="619"/>
      <c r="B37" s="622"/>
      <c r="C37" s="617"/>
      <c r="D37" s="203" t="s">
        <v>138</v>
      </c>
      <c r="E37" s="170" t="s">
        <v>406</v>
      </c>
      <c r="F37" s="209"/>
      <c r="G37" s="209"/>
      <c r="H37" s="209"/>
      <c r="I37" s="210"/>
      <c r="J37" s="105"/>
      <c r="K37" s="27"/>
      <c r="L37" s="27"/>
      <c r="M37" s="662"/>
      <c r="N37" s="659"/>
      <c r="O37" s="659"/>
      <c r="P37" s="662"/>
      <c r="Q37" s="659"/>
    </row>
    <row r="38" spans="1:17" ht="8.25" customHeight="1" x14ac:dyDescent="0.25">
      <c r="B38" s="1"/>
      <c r="C38" s="1"/>
      <c r="D38" s="1"/>
      <c r="E38" s="1"/>
      <c r="F38" s="1"/>
      <c r="G38" s="1"/>
      <c r="H38" s="1"/>
      <c r="I38" s="1"/>
      <c r="J38" s="1"/>
      <c r="K38" s="1"/>
      <c r="L38" s="1"/>
      <c r="M38" s="1"/>
      <c r="N38" s="1"/>
      <c r="O38" s="1"/>
      <c r="P38" s="1"/>
      <c r="Q38" s="1"/>
    </row>
    <row r="39" spans="1:17" x14ac:dyDescent="0.25">
      <c r="B39" s="1"/>
      <c r="C39" s="1"/>
      <c r="D39" s="1"/>
      <c r="E39" s="1"/>
      <c r="F39" s="1"/>
      <c r="G39" s="1"/>
      <c r="H39" s="1"/>
      <c r="I39" s="1"/>
      <c r="J39" s="1"/>
      <c r="K39" s="1"/>
      <c r="L39" s="1"/>
      <c r="M39" s="1"/>
      <c r="N39" s="1"/>
      <c r="O39" s="1"/>
      <c r="P39" s="1"/>
      <c r="Q39" s="1"/>
    </row>
    <row r="40" spans="1:17" x14ac:dyDescent="0.25">
      <c r="B40" s="1"/>
      <c r="C40" s="1"/>
      <c r="D40" s="1"/>
      <c r="E40" s="1"/>
      <c r="F40" s="1"/>
      <c r="G40" s="1"/>
      <c r="H40" s="1"/>
      <c r="I40" s="1"/>
      <c r="J40" s="1"/>
      <c r="K40" s="1"/>
      <c r="L40" s="1"/>
      <c r="M40" s="1"/>
      <c r="N40" s="1"/>
      <c r="O40" s="1"/>
      <c r="P40" s="1"/>
      <c r="Q40" s="1"/>
    </row>
    <row r="41" spans="1:17" x14ac:dyDescent="0.25">
      <c r="B41" s="1"/>
      <c r="C41" s="1"/>
      <c r="D41" s="1"/>
      <c r="E41" s="1"/>
      <c r="F41" s="1"/>
      <c r="G41" s="1"/>
      <c r="H41" s="1"/>
      <c r="I41" s="1"/>
      <c r="J41" s="1"/>
      <c r="K41" s="1"/>
      <c r="L41" s="1"/>
      <c r="M41" s="1"/>
      <c r="N41" s="1"/>
      <c r="O41" s="1"/>
      <c r="P41" s="1"/>
      <c r="Q41" s="1"/>
    </row>
    <row r="42" spans="1:17" x14ac:dyDescent="0.25">
      <c r="B42" s="1"/>
      <c r="C42" s="1"/>
      <c r="D42" s="1"/>
      <c r="E42" s="1"/>
      <c r="F42" s="1"/>
      <c r="G42" s="1"/>
      <c r="H42" s="1"/>
      <c r="I42" s="1"/>
      <c r="J42" s="1"/>
      <c r="K42" s="1"/>
      <c r="L42" s="1"/>
      <c r="M42" s="1"/>
      <c r="N42" s="1"/>
      <c r="O42" s="1"/>
      <c r="P42" s="1"/>
      <c r="Q42" s="1"/>
    </row>
    <row r="43" spans="1:17" x14ac:dyDescent="0.25">
      <c r="B43" s="1"/>
      <c r="C43" s="1"/>
      <c r="D43" s="1"/>
      <c r="E43" s="1"/>
      <c r="F43" s="1"/>
      <c r="G43" s="1"/>
      <c r="H43" s="1"/>
      <c r="I43" s="1"/>
      <c r="J43" s="1"/>
      <c r="K43" s="1"/>
      <c r="L43" s="1"/>
      <c r="M43" s="1"/>
      <c r="N43" s="1"/>
      <c r="O43" s="1"/>
      <c r="P43" s="1"/>
      <c r="Q43" s="1"/>
    </row>
    <row r="44" spans="1:17" x14ac:dyDescent="0.25">
      <c r="B44" s="1"/>
      <c r="C44" s="1"/>
      <c r="D44" s="1"/>
      <c r="E44" s="1"/>
      <c r="F44" s="1"/>
      <c r="G44" s="1"/>
      <c r="H44" s="1"/>
      <c r="I44" s="1"/>
      <c r="J44" s="1"/>
      <c r="K44" s="1"/>
      <c r="L44" s="1"/>
      <c r="M44" s="1"/>
      <c r="N44" s="1"/>
      <c r="O44" s="1"/>
      <c r="P44" s="1"/>
      <c r="Q44" s="1"/>
    </row>
    <row r="45" spans="1:17" x14ac:dyDescent="0.25">
      <c r="B45" s="1"/>
      <c r="C45" s="1"/>
      <c r="D45" s="1"/>
      <c r="E45" s="1"/>
      <c r="F45" s="1"/>
      <c r="G45" s="1"/>
      <c r="H45" s="1"/>
      <c r="I45" s="1"/>
      <c r="J45" s="1"/>
      <c r="K45" s="1"/>
      <c r="L45" s="1"/>
      <c r="M45" s="1"/>
      <c r="N45" s="1"/>
      <c r="O45" s="1"/>
      <c r="P45" s="1"/>
      <c r="Q45" s="1"/>
    </row>
    <row r="46" spans="1:17" x14ac:dyDescent="0.25">
      <c r="B46" s="1"/>
      <c r="C46" s="1"/>
      <c r="D46" s="1"/>
      <c r="E46" s="1"/>
      <c r="F46" s="1"/>
      <c r="G46" s="1"/>
      <c r="H46" s="1"/>
      <c r="I46" s="1"/>
      <c r="J46" s="1"/>
      <c r="K46" s="1"/>
      <c r="L46" s="1"/>
      <c r="M46" s="1"/>
      <c r="N46" s="1"/>
      <c r="O46" s="1"/>
      <c r="P46" s="1"/>
      <c r="Q46" s="1"/>
    </row>
    <row r="47" spans="1:17" x14ac:dyDescent="0.25">
      <c r="B47" s="1"/>
      <c r="C47" s="1"/>
      <c r="D47" s="1"/>
      <c r="E47" s="1"/>
      <c r="F47" s="1"/>
      <c r="G47" s="1"/>
      <c r="H47" s="1"/>
      <c r="I47" s="1"/>
      <c r="J47" s="1"/>
      <c r="K47" s="1"/>
      <c r="L47" s="1"/>
      <c r="M47" s="1"/>
      <c r="N47" s="1"/>
      <c r="O47" s="1"/>
      <c r="P47" s="1"/>
      <c r="Q47" s="1"/>
    </row>
    <row r="48" spans="1: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C50" s="1"/>
      <c r="D50" s="1"/>
      <c r="E50" s="1"/>
      <c r="F50" s="1"/>
      <c r="G50" s="1"/>
      <c r="H50" s="1"/>
      <c r="I50" s="1"/>
      <c r="J50" s="1"/>
      <c r="K50" s="1"/>
      <c r="L50" s="1"/>
      <c r="M50" s="1"/>
      <c r="N50" s="1"/>
      <c r="O50" s="1"/>
      <c r="P50" s="1"/>
      <c r="Q50" s="1"/>
    </row>
    <row r="51" spans="2:17" ht="15.75" thickBot="1" x14ac:dyDescent="0.3">
      <c r="B51" s="1"/>
      <c r="C51" s="1"/>
      <c r="D51" s="1"/>
      <c r="E51" s="1"/>
      <c r="F51" s="1"/>
      <c r="G51" s="1"/>
      <c r="H51" s="1"/>
      <c r="I51" s="1"/>
      <c r="J51" s="1"/>
      <c r="K51" s="1"/>
      <c r="L51" s="1"/>
      <c r="M51" s="1"/>
      <c r="N51" s="1"/>
      <c r="O51" s="1"/>
      <c r="P51" s="1"/>
      <c r="Q51" s="1"/>
    </row>
    <row r="52" spans="2:17" ht="15" customHeight="1" thickBot="1" x14ac:dyDescent="0.3">
      <c r="B52" s="49"/>
      <c r="C52" s="49"/>
      <c r="D52" s="317" t="s">
        <v>421</v>
      </c>
      <c r="E52" s="322" t="s">
        <v>427</v>
      </c>
      <c r="F52" s="1"/>
      <c r="G52" s="1"/>
      <c r="H52" s="1"/>
      <c r="I52" s="1"/>
      <c r="J52" s="1"/>
      <c r="K52" s="1"/>
      <c r="L52" s="1"/>
      <c r="M52" s="1"/>
      <c r="N52" s="1"/>
      <c r="O52" s="1"/>
      <c r="P52" s="1"/>
      <c r="Q52" s="1"/>
    </row>
    <row r="53" spans="2:17" ht="15" customHeight="1" x14ac:dyDescent="0.25">
      <c r="B53" s="627" t="s">
        <v>419</v>
      </c>
      <c r="C53" s="313" t="s">
        <v>397</v>
      </c>
      <c r="D53" s="325"/>
      <c r="E53" s="323">
        <v>401</v>
      </c>
      <c r="F53" s="1"/>
      <c r="G53" s="1"/>
      <c r="H53" s="1"/>
      <c r="I53" s="1"/>
      <c r="J53" s="1"/>
      <c r="K53" s="1"/>
      <c r="L53" s="1"/>
      <c r="M53" s="1"/>
      <c r="N53" s="1"/>
      <c r="O53" s="1"/>
      <c r="P53" s="1"/>
      <c r="Q53" s="1"/>
    </row>
    <row r="54" spans="2:17" x14ac:dyDescent="0.25">
      <c r="B54" s="628"/>
      <c r="C54" s="314" t="s">
        <v>398</v>
      </c>
      <c r="D54" s="326"/>
      <c r="E54" s="323">
        <v>69</v>
      </c>
      <c r="F54" s="1"/>
      <c r="G54" s="1"/>
      <c r="H54" s="1"/>
      <c r="I54" s="1"/>
      <c r="J54" s="1"/>
      <c r="K54" s="1"/>
      <c r="L54" s="1"/>
      <c r="M54" s="1"/>
      <c r="N54" s="1"/>
      <c r="O54" s="1"/>
      <c r="P54" s="1"/>
      <c r="Q54" s="1"/>
    </row>
    <row r="55" spans="2:17" x14ac:dyDescent="0.25">
      <c r="B55" s="628"/>
      <c r="C55" s="315" t="s">
        <v>28</v>
      </c>
      <c r="D55" s="327">
        <v>165</v>
      </c>
      <c r="E55" s="323">
        <v>79</v>
      </c>
      <c r="F55" s="1"/>
      <c r="G55" s="1"/>
      <c r="H55" s="1"/>
      <c r="I55" s="1"/>
      <c r="J55" s="1"/>
      <c r="K55" s="1"/>
      <c r="L55" s="1"/>
      <c r="M55" s="1"/>
      <c r="N55" s="1"/>
      <c r="O55" s="1"/>
      <c r="P55" s="1"/>
      <c r="Q55" s="1"/>
    </row>
    <row r="56" spans="2:17" ht="15.75" thickBot="1" x14ac:dyDescent="0.3">
      <c r="B56" s="628"/>
      <c r="C56" s="315" t="s">
        <v>420</v>
      </c>
      <c r="D56" s="327"/>
      <c r="E56" s="323">
        <v>30.36</v>
      </c>
      <c r="F56" s="1"/>
      <c r="G56" s="1"/>
      <c r="H56" s="1"/>
      <c r="I56" s="1"/>
      <c r="J56" s="1"/>
      <c r="K56" s="1"/>
      <c r="L56" s="1"/>
      <c r="M56" s="1"/>
      <c r="N56" s="1"/>
      <c r="O56" s="1"/>
      <c r="P56" s="1"/>
      <c r="Q56" s="1"/>
    </row>
    <row r="57" spans="2:17" ht="15.75" thickBot="1" x14ac:dyDescent="0.3">
      <c r="B57" s="629"/>
      <c r="C57" s="316" t="s">
        <v>418</v>
      </c>
      <c r="D57" s="328">
        <f>SUM(D53:D56)</f>
        <v>165</v>
      </c>
      <c r="E57" s="329">
        <f>SUM(E53:E56)</f>
        <v>579.36</v>
      </c>
      <c r="F57" s="1"/>
      <c r="G57" s="1"/>
      <c r="H57" s="1"/>
      <c r="I57" s="1"/>
      <c r="J57" s="1"/>
      <c r="K57" s="1"/>
      <c r="L57" s="1"/>
      <c r="M57" s="1"/>
      <c r="N57" s="1"/>
      <c r="O57" s="1"/>
      <c r="P57" s="1"/>
      <c r="Q57" s="1"/>
    </row>
    <row r="58" spans="2:17" ht="15" customHeight="1" x14ac:dyDescent="0.25">
      <c r="B58" s="663" t="s">
        <v>425</v>
      </c>
      <c r="C58" s="663"/>
      <c r="D58" s="663"/>
      <c r="E58" s="663"/>
      <c r="F58" s="1"/>
      <c r="G58" s="1"/>
      <c r="H58" s="1"/>
      <c r="I58" s="1"/>
      <c r="J58" s="1"/>
      <c r="K58" s="1"/>
      <c r="L58" s="1"/>
      <c r="M58" s="1"/>
      <c r="N58" s="1"/>
      <c r="O58" s="1"/>
      <c r="P58" s="1"/>
      <c r="Q58" s="1"/>
    </row>
    <row r="59" spans="2:17" x14ac:dyDescent="0.25">
      <c r="B59" s="657" t="s">
        <v>426</v>
      </c>
      <c r="C59" s="657"/>
      <c r="D59" s="657"/>
      <c r="E59" s="657"/>
      <c r="F59" s="1"/>
      <c r="G59" s="1"/>
      <c r="H59" s="1"/>
      <c r="I59" s="1"/>
      <c r="J59" s="1"/>
      <c r="K59" s="1"/>
      <c r="L59" s="1"/>
      <c r="M59" s="1"/>
      <c r="N59" s="1"/>
      <c r="O59" s="17"/>
      <c r="P59" s="1"/>
      <c r="Q59" s="1"/>
    </row>
    <row r="60" spans="2:17" x14ac:dyDescent="0.25">
      <c r="B60" s="1"/>
      <c r="C60" s="1"/>
      <c r="D60" s="1"/>
      <c r="E60" s="1"/>
      <c r="F60" s="1"/>
      <c r="G60" s="1"/>
      <c r="H60" s="1"/>
      <c r="I60" s="1"/>
      <c r="J60" s="1"/>
      <c r="K60" s="1"/>
      <c r="L60" s="1"/>
      <c r="M60" s="1"/>
      <c r="N60" s="1"/>
      <c r="O60" s="1"/>
      <c r="P60" s="1"/>
      <c r="Q60" s="1"/>
    </row>
    <row r="61" spans="2:17" x14ac:dyDescent="0.25">
      <c r="B61" s="1"/>
      <c r="C61" s="1"/>
      <c r="D61" s="1"/>
      <c r="E61" s="1"/>
      <c r="F61" s="1"/>
      <c r="G61" s="1"/>
      <c r="H61" s="1"/>
      <c r="I61" s="1"/>
      <c r="J61" s="1"/>
      <c r="K61" s="1"/>
      <c r="L61" s="1"/>
      <c r="M61" s="1"/>
      <c r="N61" s="1"/>
      <c r="O61" s="1"/>
      <c r="P61" s="1"/>
      <c r="Q61" s="1"/>
    </row>
    <row r="62" spans="2:17" x14ac:dyDescent="0.25">
      <c r="B62" s="1"/>
      <c r="C62" s="1"/>
      <c r="D62" s="1"/>
      <c r="E62" s="1"/>
      <c r="F62" s="1"/>
      <c r="G62" s="1"/>
      <c r="H62" s="1"/>
      <c r="I62" s="1"/>
      <c r="J62" s="1"/>
      <c r="K62" s="1"/>
      <c r="L62" s="1"/>
      <c r="M62" s="1"/>
      <c r="N62" s="1"/>
      <c r="O62" s="1"/>
      <c r="P62" s="1"/>
      <c r="Q62" s="1"/>
    </row>
    <row r="63" spans="2:17" x14ac:dyDescent="0.25">
      <c r="B63" s="1"/>
      <c r="C63" s="1"/>
      <c r="D63" s="1"/>
      <c r="E63" s="1"/>
      <c r="F63" s="1"/>
      <c r="G63" s="1"/>
      <c r="H63" s="1"/>
      <c r="I63" s="1"/>
      <c r="J63" s="1"/>
      <c r="K63" s="1"/>
      <c r="L63" s="1"/>
      <c r="M63" s="1"/>
      <c r="N63" s="1"/>
      <c r="O63" s="1"/>
      <c r="P63" s="1"/>
      <c r="Q63" s="1"/>
    </row>
    <row r="64" spans="2:17" x14ac:dyDescent="0.25">
      <c r="B64" s="1"/>
      <c r="C64" s="1"/>
      <c r="D64" s="1"/>
      <c r="E64" s="1"/>
      <c r="F64" s="1"/>
      <c r="G64" s="1"/>
      <c r="H64" s="1"/>
      <c r="I64" s="1"/>
      <c r="J64" s="1"/>
      <c r="K64" s="1"/>
      <c r="L64" s="1"/>
      <c r="M64" s="1"/>
      <c r="N64" s="1"/>
      <c r="O64" s="1"/>
      <c r="P64" s="1"/>
      <c r="Q64" s="1"/>
    </row>
    <row r="65" spans="2:17" x14ac:dyDescent="0.25">
      <c r="B65" s="1"/>
      <c r="C65" s="1"/>
      <c r="D65" s="1"/>
      <c r="E65" s="1"/>
      <c r="F65" s="1"/>
      <c r="G65" s="1"/>
      <c r="H65" s="1"/>
      <c r="I65" s="1"/>
      <c r="J65" s="1"/>
      <c r="K65" s="1"/>
      <c r="L65" s="1"/>
      <c r="M65" s="1"/>
      <c r="N65" s="1"/>
      <c r="O65" s="1"/>
      <c r="P65" s="1"/>
      <c r="Q65" s="1"/>
    </row>
    <row r="66" spans="2:17" x14ac:dyDescent="0.25">
      <c r="B66" s="1"/>
      <c r="C66" s="1"/>
      <c r="D66" s="1"/>
      <c r="E66" s="1"/>
      <c r="F66" s="1"/>
      <c r="G66" s="1"/>
      <c r="H66" s="1"/>
      <c r="I66" s="1"/>
      <c r="J66" s="1"/>
      <c r="K66" s="1"/>
      <c r="L66" s="1"/>
      <c r="M66" s="1"/>
      <c r="N66" s="1"/>
      <c r="O66" s="1"/>
      <c r="P66" s="1"/>
      <c r="Q66" s="1"/>
    </row>
    <row r="67" spans="2:17" x14ac:dyDescent="0.25">
      <c r="B67" s="1"/>
      <c r="C67" s="1"/>
      <c r="D67" s="1"/>
      <c r="E67" s="1"/>
      <c r="F67" s="1"/>
      <c r="G67" s="1"/>
      <c r="H67" s="1"/>
      <c r="I67" s="1"/>
      <c r="J67" s="1"/>
      <c r="K67" s="1"/>
      <c r="L67" s="1"/>
      <c r="M67" s="1"/>
      <c r="N67" s="1"/>
      <c r="O67" s="1"/>
      <c r="P67" s="1"/>
      <c r="Q67" s="1"/>
    </row>
    <row r="68" spans="2:17" x14ac:dyDescent="0.25">
      <c r="B68" s="1"/>
      <c r="C68" s="1"/>
      <c r="D68" s="1"/>
      <c r="E68" s="1"/>
      <c r="F68" s="1"/>
      <c r="G68" s="1"/>
      <c r="H68" s="1"/>
      <c r="I68" s="1"/>
      <c r="J68" s="1"/>
      <c r="K68" s="1"/>
      <c r="L68" s="1"/>
      <c r="M68" s="1"/>
      <c r="N68" s="1"/>
      <c r="O68" s="1"/>
      <c r="P68" s="1"/>
      <c r="Q68" s="1"/>
    </row>
    <row r="69" spans="2:17" x14ac:dyDescent="0.25">
      <c r="B69" s="1"/>
      <c r="C69" s="1"/>
      <c r="D69" s="1"/>
      <c r="E69" s="1"/>
      <c r="F69" s="1"/>
      <c r="G69" s="1"/>
      <c r="H69" s="1"/>
      <c r="I69" s="1"/>
      <c r="J69" s="1"/>
      <c r="K69" s="1"/>
      <c r="L69" s="1"/>
      <c r="M69" s="1"/>
      <c r="N69" s="1"/>
      <c r="O69" s="1"/>
      <c r="P69" s="1"/>
      <c r="Q69" s="1"/>
    </row>
    <row r="70" spans="2:17" x14ac:dyDescent="0.25">
      <c r="B70" s="1"/>
      <c r="C70" s="1"/>
      <c r="D70" s="1"/>
      <c r="E70" s="1"/>
      <c r="F70" s="1"/>
      <c r="G70" s="1"/>
      <c r="H70" s="1"/>
      <c r="I70" s="1"/>
      <c r="J70" s="1"/>
      <c r="K70" s="1"/>
      <c r="L70" s="1"/>
      <c r="M70" s="1"/>
      <c r="N70" s="1"/>
      <c r="O70" s="1"/>
      <c r="P70" s="1"/>
      <c r="Q70" s="1"/>
    </row>
    <row r="71" spans="2:17" x14ac:dyDescent="0.25">
      <c r="B71" s="1"/>
      <c r="C71" s="1"/>
      <c r="D71" s="1"/>
      <c r="E71" s="1"/>
      <c r="F71" s="1"/>
      <c r="G71" s="1"/>
      <c r="H71" s="1"/>
      <c r="I71" s="1"/>
      <c r="J71" s="1"/>
      <c r="K71" s="1"/>
      <c r="L71" s="1"/>
      <c r="M71" s="1"/>
      <c r="N71" s="1"/>
      <c r="O71" s="1"/>
      <c r="P71" s="1"/>
      <c r="Q71" s="1"/>
    </row>
    <row r="72" spans="2:17" x14ac:dyDescent="0.25">
      <c r="B72" s="1"/>
      <c r="D72" s="1"/>
      <c r="E72" s="1"/>
      <c r="F72" s="1"/>
      <c r="G72" s="1"/>
      <c r="H72" s="1"/>
      <c r="I72" s="1"/>
      <c r="J72" s="1"/>
      <c r="K72" s="1"/>
      <c r="L72" s="1"/>
      <c r="M72" s="1"/>
      <c r="N72" s="1"/>
      <c r="O72" s="1"/>
      <c r="P72" s="1"/>
      <c r="Q72" s="1"/>
    </row>
  </sheetData>
  <mergeCells count="58">
    <mergeCell ref="B3:B4"/>
    <mergeCell ref="F3:H3"/>
    <mergeCell ref="Q5:Q9"/>
    <mergeCell ref="E3:E4"/>
    <mergeCell ref="I3:I4"/>
    <mergeCell ref="D3:D4"/>
    <mergeCell ref="C3:C4"/>
    <mergeCell ref="A11:A22"/>
    <mergeCell ref="B17:B22"/>
    <mergeCell ref="C17:C22"/>
    <mergeCell ref="M17:M22"/>
    <mergeCell ref="N17:N22"/>
    <mergeCell ref="B11:B16"/>
    <mergeCell ref="C11:C16"/>
    <mergeCell ref="M11:M16"/>
    <mergeCell ref="N11:N16"/>
    <mergeCell ref="A1:D1"/>
    <mergeCell ref="L1:Q1"/>
    <mergeCell ref="B2:Q2"/>
    <mergeCell ref="A5:A9"/>
    <mergeCell ref="B36:B37"/>
    <mergeCell ref="C36:C37"/>
    <mergeCell ref="M36:M37"/>
    <mergeCell ref="N36:N37"/>
    <mergeCell ref="P23:P24"/>
    <mergeCell ref="C23:C24"/>
    <mergeCell ref="B23:B24"/>
    <mergeCell ref="N25:N35"/>
    <mergeCell ref="O25:O35"/>
    <mergeCell ref="P25:P35"/>
    <mergeCell ref="O36:O37"/>
    <mergeCell ref="P36:P37"/>
    <mergeCell ref="O11:O16"/>
    <mergeCell ref="B5:B9"/>
    <mergeCell ref="C5:C9"/>
    <mergeCell ref="Q25:Q35"/>
    <mergeCell ref="M23:M24"/>
    <mergeCell ref="N23:N24"/>
    <mergeCell ref="Q23:Q24"/>
    <mergeCell ref="O17:O22"/>
    <mergeCell ref="P17:P22"/>
    <mergeCell ref="Q17:Q22"/>
    <mergeCell ref="P11:P16"/>
    <mergeCell ref="Q11:Q16"/>
    <mergeCell ref="M5:M9"/>
    <mergeCell ref="N5:N9"/>
    <mergeCell ref="O5:O9"/>
    <mergeCell ref="P5:P9"/>
    <mergeCell ref="B59:E59"/>
    <mergeCell ref="Q36:Q37"/>
    <mergeCell ref="A23:A35"/>
    <mergeCell ref="C25:C35"/>
    <mergeCell ref="B25:B35"/>
    <mergeCell ref="M25:M35"/>
    <mergeCell ref="A36:A37"/>
    <mergeCell ref="O23:O24"/>
    <mergeCell ref="B53:B57"/>
    <mergeCell ref="B58:E58"/>
  </mergeCells>
  <dataValidations count="1">
    <dataValidation type="list" allowBlank="1" showInputMessage="1" showErrorMessage="1" sqref="E5:E37">
      <formula1>#REF!</formula1>
    </dataValidation>
  </dataValidations>
  <pageMargins left="0.23622047244094491" right="0.23622047244094491" top="0.74803149606299213" bottom="0.74803149606299213" header="0.31496062992125984" footer="0.31496062992125984"/>
  <pageSetup paperSize="9" orientation="landscape" r:id="rId1"/>
  <headerFooter>
    <oddFooter>Page &amp;P</oddFooter>
  </headerFooter>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zoomScaleNormal="100" workbookViewId="0">
      <pane xSplit="1" ySplit="4" topLeftCell="B5" activePane="bottomRight" state="frozen"/>
      <selection pane="topRight" activeCell="B1" sqref="B1"/>
      <selection pane="bottomLeft" activeCell="A5" sqref="A5"/>
      <selection pane="bottomRight" activeCell="B5" sqref="B5:I22"/>
    </sheetView>
  </sheetViews>
  <sheetFormatPr defaultRowHeight="15" x14ac:dyDescent="0.25"/>
  <cols>
    <col min="1" max="1" width="6.140625" customWidth="1"/>
    <col min="2" max="2" width="15.42578125" customWidth="1"/>
    <col min="3" max="3" width="39.28515625" customWidth="1"/>
    <col min="4" max="4" width="39.42578125" customWidth="1"/>
    <col min="5" max="5" width="10.85546875" customWidth="1"/>
    <col min="6" max="6" width="9.140625" bestFit="1" customWidth="1"/>
    <col min="7" max="7" width="9.7109375" bestFit="1" customWidth="1"/>
    <col min="8" max="8" width="14.42578125" customWidth="1"/>
    <col min="9" max="9" width="40.85546875" customWidth="1"/>
    <col min="10" max="10" width="15.7109375" hidden="1" customWidth="1"/>
    <col min="11" max="11" width="15.42578125" hidden="1" customWidth="1"/>
    <col min="12" max="12" width="14.42578125" hidden="1" customWidth="1"/>
    <col min="13" max="13" width="8.7109375" hidden="1" customWidth="1"/>
    <col min="14" max="14" width="12.42578125" hidden="1" customWidth="1"/>
    <col min="15" max="15" width="8" hidden="1" customWidth="1"/>
    <col min="16" max="16" width="8.5703125" hidden="1" customWidth="1"/>
    <col min="17" max="17" width="13" hidden="1" customWidth="1"/>
    <col min="21" max="21" width="9.140625" customWidth="1"/>
  </cols>
  <sheetData>
    <row r="1" spans="1:17" ht="32.25" customHeight="1" thickBot="1" x14ac:dyDescent="0.3">
      <c r="A1" s="630" t="s">
        <v>58</v>
      </c>
      <c r="B1" s="630"/>
      <c r="C1" s="630"/>
      <c r="D1" s="630"/>
      <c r="E1" s="117"/>
      <c r="F1" s="117"/>
      <c r="G1" s="117"/>
      <c r="H1" s="117"/>
      <c r="I1" s="94"/>
      <c r="J1" s="15"/>
      <c r="K1" s="15"/>
      <c r="L1" s="667">
        <v>41850</v>
      </c>
      <c r="M1" s="668"/>
      <c r="N1" s="668"/>
      <c r="O1" s="668"/>
      <c r="P1" s="668"/>
      <c r="Q1" s="668"/>
    </row>
    <row r="2" spans="1:17" ht="81"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45" customHeight="1" thickBot="1" x14ac:dyDescent="0.3">
      <c r="A4" s="53"/>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150" customHeight="1" thickBot="1" x14ac:dyDescent="0.3">
      <c r="A5" s="284" t="s">
        <v>12</v>
      </c>
      <c r="B5" s="243" t="s">
        <v>32</v>
      </c>
      <c r="C5" s="244" t="s">
        <v>205</v>
      </c>
      <c r="D5" s="244" t="s">
        <v>194</v>
      </c>
      <c r="E5" s="167" t="s">
        <v>406</v>
      </c>
      <c r="F5" s="245"/>
      <c r="G5" s="245"/>
      <c r="H5" s="245"/>
      <c r="I5" s="246"/>
      <c r="J5" s="123"/>
      <c r="K5" s="37"/>
      <c r="L5" s="37"/>
      <c r="M5" s="41">
        <v>5.2299999999999999E-2</v>
      </c>
      <c r="N5" s="41" t="s">
        <v>34</v>
      </c>
      <c r="O5" s="42">
        <v>8929</v>
      </c>
      <c r="P5" s="41">
        <v>100</v>
      </c>
      <c r="Q5" s="42">
        <v>8929</v>
      </c>
    </row>
    <row r="6" spans="1:17" ht="29.25" customHeight="1" x14ac:dyDescent="0.25">
      <c r="A6" s="713" t="s">
        <v>13</v>
      </c>
      <c r="B6" s="643" t="s">
        <v>222</v>
      </c>
      <c r="C6" s="631" t="s">
        <v>223</v>
      </c>
      <c r="D6" s="77" t="s">
        <v>207</v>
      </c>
      <c r="E6" s="169" t="s">
        <v>406</v>
      </c>
      <c r="F6" s="184"/>
      <c r="G6" s="184"/>
      <c r="H6" s="184"/>
      <c r="I6" s="247"/>
      <c r="J6" s="105"/>
      <c r="K6" s="27"/>
      <c r="L6" s="27"/>
      <c r="M6" s="660">
        <v>5.0000000000000001E-3</v>
      </c>
      <c r="N6" s="658">
        <v>1224</v>
      </c>
      <c r="O6" s="658">
        <v>1931</v>
      </c>
      <c r="P6" s="660">
        <v>100</v>
      </c>
      <c r="Q6" s="658">
        <v>1931</v>
      </c>
    </row>
    <row r="7" spans="1:17" ht="41.25" customHeight="1" x14ac:dyDescent="0.25">
      <c r="A7" s="636"/>
      <c r="B7" s="621"/>
      <c r="C7" s="616"/>
      <c r="D7" s="57" t="s">
        <v>224</v>
      </c>
      <c r="E7" s="142" t="s">
        <v>406</v>
      </c>
      <c r="F7" s="137"/>
      <c r="G7" s="137"/>
      <c r="H7" s="137"/>
      <c r="I7" s="248"/>
      <c r="J7" s="105"/>
      <c r="K7" s="27"/>
      <c r="L7" s="27"/>
      <c r="M7" s="661"/>
      <c r="N7" s="664"/>
      <c r="O7" s="664"/>
      <c r="P7" s="661"/>
      <c r="Q7" s="664"/>
    </row>
    <row r="8" spans="1:17" ht="38.25" customHeight="1" x14ac:dyDescent="0.25">
      <c r="A8" s="636"/>
      <c r="B8" s="621"/>
      <c r="C8" s="616"/>
      <c r="D8" s="57" t="s">
        <v>225</v>
      </c>
      <c r="E8" s="142" t="s">
        <v>406</v>
      </c>
      <c r="F8" s="137"/>
      <c r="G8" s="137"/>
      <c r="H8" s="137"/>
      <c r="I8" s="248"/>
      <c r="J8" s="105"/>
      <c r="K8" s="27"/>
      <c r="L8" s="27"/>
      <c r="M8" s="661"/>
      <c r="N8" s="664"/>
      <c r="O8" s="664"/>
      <c r="P8" s="661"/>
      <c r="Q8" s="664"/>
    </row>
    <row r="9" spans="1:17" ht="38.25" customHeight="1" x14ac:dyDescent="0.25">
      <c r="A9" s="636"/>
      <c r="B9" s="621"/>
      <c r="C9" s="616"/>
      <c r="D9" s="57" t="s">
        <v>226</v>
      </c>
      <c r="E9" s="142" t="s">
        <v>406</v>
      </c>
      <c r="F9" s="137"/>
      <c r="G9" s="137"/>
      <c r="H9" s="137"/>
      <c r="I9" s="248"/>
      <c r="J9" s="105"/>
      <c r="K9" s="27"/>
      <c r="L9" s="27"/>
      <c r="M9" s="661"/>
      <c r="N9" s="664"/>
      <c r="O9" s="664"/>
      <c r="P9" s="661"/>
      <c r="Q9" s="664"/>
    </row>
    <row r="10" spans="1:17" ht="49.5" customHeight="1" thickBot="1" x14ac:dyDescent="0.3">
      <c r="A10" s="637"/>
      <c r="B10" s="622"/>
      <c r="C10" s="617"/>
      <c r="D10" s="214" t="s">
        <v>227</v>
      </c>
      <c r="E10" s="170" t="s">
        <v>406</v>
      </c>
      <c r="F10" s="288"/>
      <c r="G10" s="288"/>
      <c r="H10" s="288"/>
      <c r="I10" s="221"/>
      <c r="J10" s="105"/>
      <c r="K10" s="27"/>
      <c r="L10" s="27"/>
      <c r="M10" s="662"/>
      <c r="N10" s="659"/>
      <c r="O10" s="659"/>
      <c r="P10" s="662"/>
      <c r="Q10" s="659"/>
    </row>
    <row r="11" spans="1:17" ht="64.5" customHeight="1" x14ac:dyDescent="0.25">
      <c r="A11" s="711" t="s">
        <v>18</v>
      </c>
      <c r="B11" s="643" t="s">
        <v>228</v>
      </c>
      <c r="C11" s="631" t="s">
        <v>229</v>
      </c>
      <c r="D11" s="77" t="s">
        <v>103</v>
      </c>
      <c r="E11" s="169" t="s">
        <v>406</v>
      </c>
      <c r="F11" s="215"/>
      <c r="G11" s="215"/>
      <c r="H11" s="215"/>
      <c r="I11" s="205"/>
      <c r="J11" s="105"/>
      <c r="K11" s="27"/>
      <c r="L11" s="27"/>
      <c r="M11" s="660">
        <v>0.09</v>
      </c>
      <c r="N11" s="658">
        <v>483</v>
      </c>
      <c r="O11" s="658">
        <v>11876</v>
      </c>
      <c r="P11" s="660">
        <v>65</v>
      </c>
      <c r="Q11" s="658">
        <v>7720</v>
      </c>
    </row>
    <row r="12" spans="1:17" ht="41.25" customHeight="1" thickBot="1" x14ac:dyDescent="0.3">
      <c r="A12" s="712"/>
      <c r="B12" s="622"/>
      <c r="C12" s="617"/>
      <c r="D12" s="214" t="s">
        <v>230</v>
      </c>
      <c r="E12" s="170" t="s">
        <v>406</v>
      </c>
      <c r="F12" s="220"/>
      <c r="G12" s="220"/>
      <c r="H12" s="220"/>
      <c r="I12" s="221"/>
      <c r="J12" s="105"/>
      <c r="K12" s="27"/>
      <c r="L12" s="27"/>
      <c r="M12" s="662"/>
      <c r="N12" s="659"/>
      <c r="O12" s="659"/>
      <c r="P12" s="662"/>
      <c r="Q12" s="659"/>
    </row>
    <row r="13" spans="1:17" ht="57.75" customHeight="1" x14ac:dyDescent="0.25">
      <c r="A13" s="709" t="s">
        <v>20</v>
      </c>
      <c r="B13" s="753"/>
      <c r="C13" s="631" t="s">
        <v>22</v>
      </c>
      <c r="D13" s="118" t="s">
        <v>106</v>
      </c>
      <c r="E13" s="169" t="s">
        <v>406</v>
      </c>
      <c r="F13" s="184"/>
      <c r="G13" s="184"/>
      <c r="H13" s="184"/>
      <c r="I13" s="205"/>
      <c r="J13" s="128"/>
      <c r="K13" s="30"/>
      <c r="L13" s="30"/>
      <c r="M13" s="660">
        <v>6.0000000000000001E-3</v>
      </c>
      <c r="N13" s="658">
        <v>413</v>
      </c>
      <c r="O13" s="658">
        <v>413</v>
      </c>
      <c r="P13" s="660">
        <v>100</v>
      </c>
      <c r="Q13" s="658">
        <v>413</v>
      </c>
    </row>
    <row r="14" spans="1:17" ht="39.75" customHeight="1" thickBot="1" x14ac:dyDescent="0.3">
      <c r="A14" s="710"/>
      <c r="B14" s="754"/>
      <c r="C14" s="617"/>
      <c r="D14" s="214" t="s">
        <v>105</v>
      </c>
      <c r="E14" s="170" t="s">
        <v>406</v>
      </c>
      <c r="F14" s="220"/>
      <c r="G14" s="220"/>
      <c r="H14" s="220"/>
      <c r="I14" s="213"/>
      <c r="J14" s="105"/>
      <c r="K14" s="27"/>
      <c r="L14" s="27"/>
      <c r="M14" s="662"/>
      <c r="N14" s="659"/>
      <c r="O14" s="659"/>
      <c r="P14" s="662"/>
      <c r="Q14" s="659"/>
    </row>
    <row r="15" spans="1:17" ht="15.75" thickBot="1" x14ac:dyDescent="0.3">
      <c r="A15" s="48"/>
      <c r="B15" s="49"/>
      <c r="C15" s="49"/>
      <c r="D15" s="49"/>
      <c r="E15" s="49"/>
      <c r="F15" s="49"/>
      <c r="G15" s="49"/>
      <c r="H15" s="49"/>
      <c r="I15" s="49"/>
      <c r="J15" s="1"/>
      <c r="K15" s="1"/>
      <c r="L15" s="1"/>
      <c r="M15" s="1"/>
      <c r="N15" s="1"/>
      <c r="O15" s="1"/>
      <c r="P15" s="1"/>
      <c r="Q15" s="1"/>
    </row>
    <row r="16" spans="1:17" ht="15" customHeight="1" x14ac:dyDescent="0.25">
      <c r="B16" s="790" t="s">
        <v>419</v>
      </c>
      <c r="C16" s="335" t="s">
        <v>397</v>
      </c>
      <c r="D16" s="336">
        <v>0</v>
      </c>
      <c r="E16" s="1"/>
      <c r="F16" s="1"/>
      <c r="G16" s="1"/>
      <c r="H16" s="1"/>
      <c r="I16" s="1"/>
      <c r="J16" s="1"/>
      <c r="K16" s="1"/>
      <c r="L16" s="1"/>
      <c r="M16" s="1"/>
      <c r="N16" s="1"/>
      <c r="O16" s="1"/>
      <c r="P16" s="1"/>
      <c r="Q16" s="1"/>
    </row>
    <row r="17" spans="2:17" x14ac:dyDescent="0.25">
      <c r="B17" s="791"/>
      <c r="C17" s="337" t="s">
        <v>398</v>
      </c>
      <c r="D17" s="338">
        <v>151</v>
      </c>
      <c r="E17" s="1"/>
      <c r="F17" s="1"/>
      <c r="G17" s="1"/>
      <c r="H17" s="1"/>
      <c r="I17" s="1"/>
      <c r="J17" s="1"/>
      <c r="K17" s="1"/>
      <c r="L17" s="1"/>
      <c r="M17" s="1"/>
      <c r="N17" s="1"/>
      <c r="O17" s="1"/>
      <c r="P17" s="1"/>
      <c r="Q17" s="1"/>
    </row>
    <row r="18" spans="2:17" x14ac:dyDescent="0.25">
      <c r="B18" s="791"/>
      <c r="C18" s="337" t="s">
        <v>28</v>
      </c>
      <c r="D18" s="338">
        <v>79</v>
      </c>
      <c r="E18" s="1"/>
      <c r="F18" s="1"/>
      <c r="G18" s="1"/>
      <c r="H18" s="1"/>
      <c r="I18" s="1"/>
      <c r="J18" s="1"/>
      <c r="K18" s="1"/>
      <c r="L18" s="1"/>
      <c r="M18" s="1"/>
      <c r="N18" s="1"/>
      <c r="O18" s="1"/>
      <c r="P18" s="1"/>
      <c r="Q18" s="1"/>
    </row>
    <row r="19" spans="2:17" x14ac:dyDescent="0.25">
      <c r="B19" s="791"/>
      <c r="C19" s="337" t="s">
        <v>420</v>
      </c>
      <c r="D19" s="338">
        <v>147</v>
      </c>
      <c r="E19" s="1"/>
      <c r="F19" s="1"/>
      <c r="G19" s="1"/>
      <c r="H19" s="1"/>
      <c r="I19" s="1"/>
      <c r="J19" s="1"/>
      <c r="K19" s="1"/>
      <c r="L19" s="1"/>
      <c r="M19" s="1"/>
      <c r="N19" s="1"/>
      <c r="O19" s="1"/>
      <c r="P19" s="1"/>
      <c r="Q19" s="1"/>
    </row>
    <row r="20" spans="2:17" ht="15.75" thickBot="1" x14ac:dyDescent="0.3">
      <c r="B20" s="792"/>
      <c r="C20" s="339" t="s">
        <v>418</v>
      </c>
      <c r="D20" s="340">
        <f>SUM(D16:D19)</f>
        <v>377</v>
      </c>
      <c r="E20" s="1"/>
      <c r="F20" s="1"/>
      <c r="G20" s="1"/>
      <c r="H20" s="1"/>
      <c r="I20" s="1"/>
      <c r="J20" s="1"/>
      <c r="K20" s="1"/>
      <c r="L20" s="1"/>
      <c r="M20" s="1"/>
      <c r="N20" s="1"/>
      <c r="O20" s="1"/>
      <c r="P20" s="1"/>
      <c r="Q20" s="1"/>
    </row>
    <row r="21" spans="2:17" x14ac:dyDescent="0.25">
      <c r="B21" s="341" t="s">
        <v>425</v>
      </c>
      <c r="C21" s="341"/>
      <c r="D21" s="341"/>
      <c r="E21" s="1"/>
      <c r="F21" s="1"/>
      <c r="G21" s="1"/>
      <c r="H21" s="1"/>
      <c r="I21" s="1"/>
      <c r="J21" s="1"/>
      <c r="K21" s="1"/>
      <c r="L21" s="1"/>
      <c r="M21" s="1"/>
      <c r="N21" s="1"/>
      <c r="O21" s="1"/>
      <c r="P21" s="1"/>
      <c r="Q21" s="1"/>
    </row>
    <row r="22" spans="2:17" x14ac:dyDescent="0.25">
      <c r="B22" s="50" t="s">
        <v>426</v>
      </c>
      <c r="C22" s="50"/>
      <c r="D22" s="50"/>
      <c r="E22" s="1"/>
      <c r="F22" s="1"/>
      <c r="G22" s="1"/>
      <c r="H22" s="1"/>
      <c r="I22" s="1"/>
      <c r="J22" s="1"/>
      <c r="K22" s="1"/>
      <c r="L22" s="1"/>
      <c r="M22" s="1"/>
      <c r="N22" s="1"/>
      <c r="O22" s="1"/>
      <c r="P22" s="1"/>
      <c r="Q22" s="1"/>
    </row>
    <row r="23" spans="2:17" x14ac:dyDescent="0.25">
      <c r="B23" s="1"/>
      <c r="C23" s="1"/>
      <c r="D23" s="1"/>
      <c r="E23" s="1"/>
      <c r="F23" s="1"/>
      <c r="G23" s="1"/>
      <c r="H23" s="1"/>
      <c r="I23" s="1"/>
      <c r="J23" s="1"/>
      <c r="K23" s="1"/>
      <c r="L23" s="1"/>
      <c r="M23" s="1"/>
      <c r="N23" s="1"/>
      <c r="O23" s="1"/>
      <c r="P23" s="1"/>
      <c r="Q23" s="1"/>
    </row>
    <row r="24" spans="2:17" x14ac:dyDescent="0.25">
      <c r="B24" s="1"/>
      <c r="C24" s="1"/>
      <c r="D24" s="1"/>
      <c r="E24" s="1"/>
      <c r="F24" s="1"/>
      <c r="G24" s="1"/>
      <c r="H24" s="1"/>
      <c r="I24" s="1"/>
      <c r="J24" s="1"/>
      <c r="K24" s="1"/>
      <c r="L24" s="1"/>
      <c r="M24" s="1"/>
      <c r="N24" s="1"/>
      <c r="O24" s="1"/>
      <c r="P24" s="1"/>
      <c r="Q24" s="1"/>
    </row>
    <row r="25" spans="2:17" x14ac:dyDescent="0.25">
      <c r="B25" s="1"/>
      <c r="C25" s="1"/>
      <c r="D25" s="1"/>
      <c r="E25" s="1"/>
      <c r="F25" s="1"/>
      <c r="G25" s="1"/>
      <c r="H25" s="1"/>
      <c r="I25" s="1"/>
      <c r="J25" s="1"/>
      <c r="K25" s="1"/>
      <c r="L25" s="1"/>
      <c r="M25" s="1"/>
      <c r="N25" s="1"/>
      <c r="O25" s="1"/>
      <c r="P25" s="1"/>
      <c r="Q25" s="1"/>
    </row>
    <row r="26" spans="2:17" x14ac:dyDescent="0.25">
      <c r="B26" s="1"/>
      <c r="C26" s="1"/>
      <c r="D26" s="1"/>
      <c r="E26" s="1"/>
      <c r="F26" s="1"/>
      <c r="G26" s="1"/>
      <c r="H26" s="1"/>
      <c r="I26" s="1"/>
      <c r="J26" s="1"/>
      <c r="K26" s="1"/>
      <c r="L26" s="1"/>
      <c r="M26" s="1"/>
      <c r="N26" s="1"/>
      <c r="O26" s="1"/>
      <c r="P26" s="1"/>
      <c r="Q26" s="1"/>
    </row>
    <row r="27" spans="2:17" x14ac:dyDescent="0.25">
      <c r="B27" s="1"/>
      <c r="C27" s="1"/>
      <c r="D27" s="1"/>
      <c r="E27" s="1"/>
      <c r="F27" s="1"/>
      <c r="G27" s="1"/>
      <c r="H27" s="1"/>
      <c r="I27" s="1"/>
      <c r="J27" s="1"/>
      <c r="K27" s="1"/>
      <c r="L27" s="1"/>
      <c r="M27" s="1"/>
      <c r="N27" s="1"/>
      <c r="O27" s="1"/>
      <c r="P27" s="1"/>
      <c r="Q27" s="1"/>
    </row>
    <row r="28" spans="2:17" x14ac:dyDescent="0.25">
      <c r="B28" s="1"/>
      <c r="C28" s="1"/>
      <c r="D28" s="1"/>
      <c r="E28" s="1"/>
      <c r="F28" s="1"/>
      <c r="G28" s="1"/>
      <c r="H28" s="1"/>
      <c r="I28" s="1"/>
      <c r="J28" s="1"/>
      <c r="K28" s="1"/>
      <c r="L28" s="1"/>
      <c r="M28" s="1"/>
      <c r="N28" s="1"/>
      <c r="O28" s="1"/>
      <c r="P28" s="1"/>
      <c r="Q28" s="1"/>
    </row>
    <row r="29" spans="2:17" x14ac:dyDescent="0.25">
      <c r="B29" s="1"/>
      <c r="C29" s="1"/>
      <c r="D29" s="1"/>
      <c r="E29" s="1"/>
      <c r="F29" s="1"/>
      <c r="G29" s="1"/>
      <c r="H29" s="1"/>
      <c r="I29" s="1"/>
      <c r="J29" s="1"/>
      <c r="K29" s="1"/>
      <c r="L29" s="1"/>
      <c r="M29" s="1"/>
      <c r="N29" s="1"/>
      <c r="O29" s="1"/>
      <c r="P29" s="1"/>
      <c r="Q29" s="1"/>
    </row>
    <row r="30" spans="2:17" x14ac:dyDescent="0.25">
      <c r="B30" s="1"/>
      <c r="C30" s="1"/>
      <c r="D30" s="1"/>
      <c r="E30" s="1"/>
      <c r="F30" s="1"/>
      <c r="G30" s="1"/>
      <c r="H30" s="1"/>
      <c r="I30" s="1"/>
      <c r="J30" s="1"/>
      <c r="K30" s="1"/>
      <c r="L30" s="1"/>
      <c r="M30" s="1"/>
      <c r="N30" s="1"/>
      <c r="O30" s="1"/>
      <c r="P30" s="1"/>
      <c r="Q30" s="1"/>
    </row>
    <row r="31" spans="2:17" x14ac:dyDescent="0.25">
      <c r="B31" s="1"/>
      <c r="C31" s="1"/>
      <c r="D31" s="1"/>
      <c r="E31" s="1"/>
      <c r="F31" s="1"/>
      <c r="G31" s="1"/>
      <c r="H31" s="1"/>
      <c r="I31" s="1"/>
      <c r="J31" s="1"/>
      <c r="K31" s="1"/>
      <c r="L31" s="1"/>
      <c r="M31" s="1"/>
      <c r="N31" s="1"/>
      <c r="O31" s="1"/>
      <c r="P31" s="1"/>
      <c r="Q31" s="1"/>
    </row>
    <row r="32" spans="2: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D42" s="1"/>
      <c r="E42" s="1"/>
      <c r="F42" s="1"/>
      <c r="G42" s="1"/>
      <c r="H42" s="1"/>
      <c r="I42" s="1"/>
      <c r="J42" s="1"/>
      <c r="K42" s="1"/>
      <c r="L42" s="1"/>
      <c r="M42" s="1"/>
      <c r="N42" s="1"/>
      <c r="O42" s="1"/>
      <c r="P42" s="1"/>
      <c r="Q42" s="1"/>
    </row>
  </sheetData>
  <mergeCells count="34">
    <mergeCell ref="A1:D1"/>
    <mergeCell ref="L1:Q1"/>
    <mergeCell ref="B2:Q2"/>
    <mergeCell ref="A6:A10"/>
    <mergeCell ref="C6:C10"/>
    <mergeCell ref="B6:B10"/>
    <mergeCell ref="M6:M10"/>
    <mergeCell ref="N6:N10"/>
    <mergeCell ref="O6:O10"/>
    <mergeCell ref="I3:I4"/>
    <mergeCell ref="E3:E4"/>
    <mergeCell ref="D3:D4"/>
    <mergeCell ref="C3:C4"/>
    <mergeCell ref="B16:B20"/>
    <mergeCell ref="A11:A12"/>
    <mergeCell ref="B11:B12"/>
    <mergeCell ref="C11:C12"/>
    <mergeCell ref="M11:M12"/>
    <mergeCell ref="A13:A14"/>
    <mergeCell ref="B13:B14"/>
    <mergeCell ref="C13:C14"/>
    <mergeCell ref="M13:M14"/>
    <mergeCell ref="Q11:Q12"/>
    <mergeCell ref="B3:B4"/>
    <mergeCell ref="O13:O14"/>
    <mergeCell ref="P13:P14"/>
    <mergeCell ref="Q13:Q14"/>
    <mergeCell ref="O11:O12"/>
    <mergeCell ref="P11:P12"/>
    <mergeCell ref="F3:H3"/>
    <mergeCell ref="P6:P10"/>
    <mergeCell ref="Q6:Q10"/>
    <mergeCell ref="N11:N12"/>
    <mergeCell ref="N13:N14"/>
  </mergeCells>
  <dataValidations count="1">
    <dataValidation type="list" allowBlank="1" showInputMessage="1" showErrorMessage="1" sqref="E5:E14">
      <formula1>#REF!</formula1>
    </dataValidation>
  </dataValidations>
  <pageMargins left="0.25" right="0.25" top="0.75" bottom="0.75" header="0.3" footer="0.3"/>
  <pageSetup paperSize="9" orientation="landscape" r:id="rId1"/>
  <rowBreaks count="1" manualBreakCount="1">
    <brk id="1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pane xSplit="1" ySplit="4" topLeftCell="C5" activePane="bottomRight" state="frozen"/>
      <selection pane="topRight" activeCell="B1" sqref="B1"/>
      <selection pane="bottomLeft" activeCell="A5" sqref="A5"/>
      <selection pane="bottomRight" activeCell="B5" sqref="B5:I24"/>
    </sheetView>
  </sheetViews>
  <sheetFormatPr defaultRowHeight="15" x14ac:dyDescent="0.25"/>
  <cols>
    <col min="1" max="1" width="6.140625" customWidth="1"/>
    <col min="2" max="2" width="14" customWidth="1"/>
    <col min="3" max="3" width="39.5703125" customWidth="1"/>
    <col min="4" max="4" width="43" customWidth="1"/>
    <col min="5" max="5" width="8.5703125" customWidth="1"/>
    <col min="6" max="6" width="9.140625" bestFit="1" customWidth="1"/>
    <col min="7" max="7" width="9.7109375" bestFit="1" customWidth="1"/>
    <col min="8" max="8" width="13.5703125" bestFit="1" customWidth="1"/>
    <col min="9" max="9" width="38.140625" customWidth="1"/>
    <col min="10" max="10" width="15.7109375" hidden="1" customWidth="1"/>
    <col min="11" max="11" width="15.42578125" hidden="1" customWidth="1"/>
    <col min="12" max="12" width="14.42578125" hidden="1" customWidth="1"/>
    <col min="13" max="13" width="9" hidden="1" customWidth="1"/>
    <col min="14" max="14" width="9.42578125" hidden="1" customWidth="1"/>
    <col min="15" max="15" width="7.28515625" hidden="1" customWidth="1"/>
    <col min="16" max="16" width="7.85546875" hidden="1" customWidth="1"/>
    <col min="17" max="17" width="6.85546875" hidden="1" customWidth="1"/>
  </cols>
  <sheetData>
    <row r="1" spans="1:17" ht="28.5" customHeight="1" thickBot="1" x14ac:dyDescent="0.3">
      <c r="A1" s="630" t="s">
        <v>59</v>
      </c>
      <c r="B1" s="630"/>
      <c r="C1" s="630"/>
      <c r="D1" s="630"/>
      <c r="E1" s="117"/>
      <c r="F1" s="117"/>
      <c r="G1" s="117"/>
      <c r="H1" s="117"/>
      <c r="I1" s="94"/>
      <c r="J1" s="15"/>
      <c r="K1" s="15"/>
      <c r="L1" s="667">
        <v>41850</v>
      </c>
      <c r="M1" s="668"/>
      <c r="N1" s="668"/>
      <c r="O1" s="668"/>
      <c r="P1" s="668"/>
      <c r="Q1" s="668"/>
    </row>
    <row r="2" spans="1:17" ht="84.7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27" customHeight="1" thickBot="1" x14ac:dyDescent="0.3">
      <c r="A4" s="16"/>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41.25" customHeight="1" x14ac:dyDescent="0.25">
      <c r="A5" s="793" t="s">
        <v>9</v>
      </c>
      <c r="B5" s="643" t="s">
        <v>85</v>
      </c>
      <c r="C5" s="631" t="s">
        <v>359</v>
      </c>
      <c r="D5" s="77" t="s">
        <v>232</v>
      </c>
      <c r="E5" s="169" t="s">
        <v>406</v>
      </c>
      <c r="F5" s="288"/>
      <c r="G5" s="288"/>
      <c r="H5" s="288"/>
      <c r="I5" s="249"/>
      <c r="J5" s="123"/>
      <c r="K5" s="37"/>
      <c r="L5" s="37"/>
      <c r="M5" s="661">
        <v>7.4999999999999997E-3</v>
      </c>
      <c r="N5" s="664" t="s">
        <v>34</v>
      </c>
      <c r="O5" s="664">
        <v>1207</v>
      </c>
      <c r="P5" s="661">
        <v>100</v>
      </c>
      <c r="Q5" s="664">
        <v>1207</v>
      </c>
    </row>
    <row r="6" spans="1:17" ht="53.25" customHeight="1" x14ac:dyDescent="0.25">
      <c r="A6" s="794"/>
      <c r="B6" s="621"/>
      <c r="C6" s="616"/>
      <c r="D6" s="57" t="s">
        <v>233</v>
      </c>
      <c r="E6" s="142" t="s">
        <v>406</v>
      </c>
      <c r="F6" s="288"/>
      <c r="G6" s="288"/>
      <c r="H6" s="288"/>
      <c r="I6" s="206"/>
      <c r="J6" s="105"/>
      <c r="K6" s="27"/>
      <c r="L6" s="27"/>
      <c r="M6" s="661"/>
      <c r="N6" s="664"/>
      <c r="O6" s="664"/>
      <c r="P6" s="661"/>
      <c r="Q6" s="664"/>
    </row>
    <row r="7" spans="1:17" ht="58.5" customHeight="1" thickBot="1" x14ac:dyDescent="0.3">
      <c r="A7" s="795"/>
      <c r="B7" s="622"/>
      <c r="C7" s="617"/>
      <c r="D7" s="214" t="s">
        <v>234</v>
      </c>
      <c r="E7" s="170" t="s">
        <v>406</v>
      </c>
      <c r="F7" s="288"/>
      <c r="G7" s="288"/>
      <c r="H7" s="288"/>
      <c r="I7" s="213"/>
      <c r="J7" s="105"/>
      <c r="K7" s="27"/>
      <c r="L7" s="27"/>
      <c r="M7" s="661"/>
      <c r="N7" s="664"/>
      <c r="O7" s="664"/>
      <c r="P7" s="661"/>
      <c r="Q7" s="664"/>
    </row>
    <row r="8" spans="1:17" ht="168" customHeight="1" thickBot="1" x14ac:dyDescent="0.3">
      <c r="A8" s="284" t="s">
        <v>12</v>
      </c>
      <c r="B8" s="243" t="s">
        <v>32</v>
      </c>
      <c r="C8" s="244" t="s">
        <v>205</v>
      </c>
      <c r="D8" s="244" t="s">
        <v>194</v>
      </c>
      <c r="E8" s="167" t="s">
        <v>406</v>
      </c>
      <c r="F8" s="245"/>
      <c r="G8" s="245"/>
      <c r="H8" s="245"/>
      <c r="I8" s="246"/>
      <c r="J8" s="105"/>
      <c r="K8" s="27"/>
      <c r="L8" s="27"/>
      <c r="M8" s="28">
        <v>2.6499999999999999E-2</v>
      </c>
      <c r="N8" s="28" t="s">
        <v>34</v>
      </c>
      <c r="O8" s="29">
        <v>4524</v>
      </c>
      <c r="P8" s="28">
        <v>100</v>
      </c>
      <c r="Q8" s="29">
        <v>4524</v>
      </c>
    </row>
    <row r="9" spans="1:17" ht="35.25" customHeight="1" x14ac:dyDescent="0.25">
      <c r="A9" s="796" t="s">
        <v>13</v>
      </c>
      <c r="B9" s="643" t="s">
        <v>222</v>
      </c>
      <c r="C9" s="631" t="s">
        <v>361</v>
      </c>
      <c r="D9" s="77" t="s">
        <v>207</v>
      </c>
      <c r="E9" s="169" t="s">
        <v>406</v>
      </c>
      <c r="F9" s="184"/>
      <c r="G9" s="184"/>
      <c r="H9" s="184"/>
      <c r="I9" s="247"/>
      <c r="J9" s="105"/>
      <c r="K9" s="27"/>
      <c r="L9" s="27"/>
      <c r="M9" s="660">
        <v>5.0000000000000001E-3</v>
      </c>
      <c r="N9" s="658">
        <v>1224</v>
      </c>
      <c r="O9" s="658">
        <v>1931</v>
      </c>
      <c r="P9" s="660">
        <v>100</v>
      </c>
      <c r="Q9" s="658">
        <v>1931</v>
      </c>
    </row>
    <row r="10" spans="1:17" ht="34.5" customHeight="1" x14ac:dyDescent="0.25">
      <c r="A10" s="797"/>
      <c r="B10" s="621"/>
      <c r="C10" s="616"/>
      <c r="D10" s="57" t="s">
        <v>224</v>
      </c>
      <c r="E10" s="142" t="s">
        <v>406</v>
      </c>
      <c r="F10" s="137"/>
      <c r="G10" s="137"/>
      <c r="H10" s="137"/>
      <c r="I10" s="248"/>
      <c r="J10" s="105"/>
      <c r="K10" s="27"/>
      <c r="L10" s="27"/>
      <c r="M10" s="661"/>
      <c r="N10" s="664"/>
      <c r="O10" s="664"/>
      <c r="P10" s="661"/>
      <c r="Q10" s="664"/>
    </row>
    <row r="11" spans="1:17" ht="33.75" customHeight="1" x14ac:dyDescent="0.25">
      <c r="A11" s="797"/>
      <c r="B11" s="621"/>
      <c r="C11" s="616"/>
      <c r="D11" s="57" t="s">
        <v>237</v>
      </c>
      <c r="E11" s="142" t="s">
        <v>406</v>
      </c>
      <c r="F11" s="137"/>
      <c r="G11" s="137"/>
      <c r="H11" s="137"/>
      <c r="I11" s="248"/>
      <c r="J11" s="105"/>
      <c r="K11" s="27"/>
      <c r="L11" s="27"/>
      <c r="M11" s="661"/>
      <c r="N11" s="664"/>
      <c r="O11" s="664"/>
      <c r="P11" s="661"/>
      <c r="Q11" s="664"/>
    </row>
    <row r="12" spans="1:17" ht="33.75" customHeight="1" x14ac:dyDescent="0.25">
      <c r="A12" s="797"/>
      <c r="B12" s="621"/>
      <c r="C12" s="616"/>
      <c r="D12" s="57" t="s">
        <v>238</v>
      </c>
      <c r="E12" s="142" t="s">
        <v>406</v>
      </c>
      <c r="F12" s="137"/>
      <c r="G12" s="137"/>
      <c r="H12" s="137"/>
      <c r="I12" s="248"/>
      <c r="J12" s="105"/>
      <c r="K12" s="27"/>
      <c r="L12" s="27"/>
      <c r="M12" s="661"/>
      <c r="N12" s="664"/>
      <c r="O12" s="664"/>
      <c r="P12" s="661"/>
      <c r="Q12" s="664"/>
    </row>
    <row r="13" spans="1:17" ht="57" customHeight="1" thickBot="1" x14ac:dyDescent="0.3">
      <c r="A13" s="798"/>
      <c r="B13" s="622"/>
      <c r="C13" s="617"/>
      <c r="D13" s="214" t="s">
        <v>239</v>
      </c>
      <c r="E13" s="170" t="s">
        <v>406</v>
      </c>
      <c r="F13" s="288"/>
      <c r="G13" s="288"/>
      <c r="H13" s="288"/>
      <c r="I13" s="221"/>
      <c r="J13" s="105"/>
      <c r="K13" s="27"/>
      <c r="L13" s="27"/>
      <c r="M13" s="662"/>
      <c r="N13" s="659"/>
      <c r="O13" s="659"/>
      <c r="P13" s="662"/>
      <c r="Q13" s="659"/>
    </row>
    <row r="14" spans="1:17" ht="42" customHeight="1" x14ac:dyDescent="0.25">
      <c r="A14" s="711" t="s">
        <v>18</v>
      </c>
      <c r="B14" s="643" t="s">
        <v>16</v>
      </c>
      <c r="C14" s="631" t="s">
        <v>360</v>
      </c>
      <c r="D14" s="77" t="s">
        <v>103</v>
      </c>
      <c r="E14" s="169" t="s">
        <v>406</v>
      </c>
      <c r="F14" s="215"/>
      <c r="G14" s="215"/>
      <c r="H14" s="215"/>
      <c r="I14" s="205"/>
      <c r="J14" s="123"/>
      <c r="K14" s="37"/>
      <c r="L14" s="37"/>
      <c r="M14" s="661">
        <v>0.04</v>
      </c>
      <c r="N14" s="664">
        <v>242</v>
      </c>
      <c r="O14" s="664">
        <v>5938</v>
      </c>
      <c r="P14" s="661">
        <v>65</v>
      </c>
      <c r="Q14" s="664">
        <v>3860</v>
      </c>
    </row>
    <row r="15" spans="1:17" ht="48" customHeight="1" thickBot="1" x14ac:dyDescent="0.3">
      <c r="A15" s="712"/>
      <c r="B15" s="622"/>
      <c r="C15" s="617"/>
      <c r="D15" s="214" t="s">
        <v>242</v>
      </c>
      <c r="E15" s="170" t="s">
        <v>406</v>
      </c>
      <c r="F15" s="220"/>
      <c r="G15" s="220"/>
      <c r="H15" s="220"/>
      <c r="I15" s="213"/>
      <c r="J15" s="105"/>
      <c r="K15" s="27"/>
      <c r="L15" s="27"/>
      <c r="M15" s="662"/>
      <c r="N15" s="659"/>
      <c r="O15" s="659"/>
      <c r="P15" s="662"/>
      <c r="Q15" s="659"/>
    </row>
    <row r="16" spans="1:17" ht="50.25" customHeight="1" x14ac:dyDescent="0.25">
      <c r="A16" s="709" t="s">
        <v>20</v>
      </c>
      <c r="B16" s="753" t="s">
        <v>21</v>
      </c>
      <c r="C16" s="631" t="s">
        <v>22</v>
      </c>
      <c r="D16" s="118" t="s">
        <v>106</v>
      </c>
      <c r="E16" s="169" t="s">
        <v>406</v>
      </c>
      <c r="F16" s="184"/>
      <c r="G16" s="184"/>
      <c r="H16" s="184"/>
      <c r="I16" s="205"/>
      <c r="J16" s="128"/>
      <c r="K16" s="30"/>
      <c r="L16" s="30"/>
      <c r="M16" s="660">
        <v>0</v>
      </c>
      <c r="N16" s="658">
        <v>207</v>
      </c>
      <c r="O16" s="658">
        <v>207</v>
      </c>
      <c r="P16" s="660">
        <v>100</v>
      </c>
      <c r="Q16" s="658">
        <v>207</v>
      </c>
    </row>
    <row r="17" spans="1:17" ht="42" customHeight="1" thickBot="1" x14ac:dyDescent="0.3">
      <c r="A17" s="710"/>
      <c r="B17" s="754"/>
      <c r="C17" s="617"/>
      <c r="D17" s="214" t="s">
        <v>105</v>
      </c>
      <c r="E17" s="170" t="s">
        <v>406</v>
      </c>
      <c r="F17" s="220"/>
      <c r="G17" s="220"/>
      <c r="H17" s="220"/>
      <c r="I17" s="213"/>
      <c r="J17" s="105"/>
      <c r="K17" s="27"/>
      <c r="L17" s="27"/>
      <c r="M17" s="662"/>
      <c r="N17" s="659"/>
      <c r="O17" s="659"/>
      <c r="P17" s="662"/>
      <c r="Q17" s="659"/>
    </row>
    <row r="18" spans="1:17" ht="1.5" customHeight="1" x14ac:dyDescent="0.25">
      <c r="A18" s="48"/>
      <c r="B18" s="49"/>
      <c r="C18" s="49"/>
      <c r="D18" s="49"/>
      <c r="E18" s="49"/>
      <c r="F18" s="49"/>
      <c r="G18" s="49"/>
      <c r="H18" s="49"/>
      <c r="I18" s="49"/>
      <c r="J18" s="1"/>
      <c r="K18" s="1"/>
      <c r="L18" s="1"/>
      <c r="M18" s="1"/>
      <c r="N18" s="1"/>
      <c r="O18" s="1"/>
      <c r="P18" s="1"/>
      <c r="Q18" s="1"/>
    </row>
    <row r="19" spans="1:17" ht="15.75" thickBot="1" x14ac:dyDescent="0.3">
      <c r="A19" s="48"/>
      <c r="B19" s="49"/>
      <c r="C19" s="49"/>
      <c r="D19" s="49"/>
      <c r="E19" s="49"/>
      <c r="F19" s="49"/>
      <c r="G19" s="49"/>
      <c r="H19" s="49"/>
      <c r="I19" s="49"/>
      <c r="J19" s="1"/>
      <c r="K19" s="1"/>
      <c r="L19" s="1"/>
      <c r="M19" s="1"/>
      <c r="N19" s="1"/>
      <c r="O19" s="1"/>
      <c r="P19" s="1"/>
      <c r="Q19" s="1"/>
    </row>
    <row r="20" spans="1:17" x14ac:dyDescent="0.25">
      <c r="A20" s="48"/>
      <c r="B20" s="790" t="s">
        <v>419</v>
      </c>
      <c r="C20" s="335" t="s">
        <v>397</v>
      </c>
      <c r="D20" s="342">
        <v>96</v>
      </c>
      <c r="E20" s="343"/>
      <c r="F20" s="49"/>
      <c r="G20" s="49"/>
      <c r="H20" s="49"/>
      <c r="I20" s="49"/>
      <c r="J20" s="1"/>
      <c r="K20" s="1"/>
      <c r="L20" s="1"/>
      <c r="M20" s="1"/>
      <c r="N20" s="1"/>
      <c r="O20" s="1"/>
      <c r="P20" s="1"/>
      <c r="Q20" s="1"/>
    </row>
    <row r="21" spans="1:17" x14ac:dyDescent="0.25">
      <c r="A21" s="48"/>
      <c r="B21" s="791"/>
      <c r="C21" s="337" t="s">
        <v>398</v>
      </c>
      <c r="D21" s="338">
        <v>193</v>
      </c>
      <c r="E21" s="344" t="s">
        <v>425</v>
      </c>
      <c r="F21" s="49"/>
      <c r="G21" s="49"/>
      <c r="H21" s="49"/>
      <c r="I21" s="49"/>
      <c r="J21" s="1"/>
      <c r="K21" s="1"/>
      <c r="L21" s="1"/>
      <c r="M21" s="1"/>
      <c r="N21" s="1"/>
      <c r="O21" s="1"/>
      <c r="P21" s="1"/>
      <c r="Q21" s="1"/>
    </row>
    <row r="22" spans="1:17" x14ac:dyDescent="0.25">
      <c r="A22" s="48"/>
      <c r="B22" s="791"/>
      <c r="C22" s="337" t="s">
        <v>28</v>
      </c>
      <c r="D22" s="338">
        <v>170</v>
      </c>
      <c r="E22" s="50" t="s">
        <v>426</v>
      </c>
      <c r="F22" s="49"/>
      <c r="G22" s="49"/>
      <c r="H22" s="49"/>
      <c r="I22" s="49"/>
      <c r="J22" s="1"/>
      <c r="K22" s="1"/>
      <c r="L22" s="1"/>
      <c r="M22" s="1"/>
      <c r="N22" s="1"/>
      <c r="O22" s="1"/>
      <c r="P22" s="1"/>
      <c r="Q22" s="1"/>
    </row>
    <row r="23" spans="1:17" x14ac:dyDescent="0.25">
      <c r="A23" s="48"/>
      <c r="B23" s="791"/>
      <c r="C23" s="337" t="s">
        <v>420</v>
      </c>
      <c r="D23" s="338">
        <v>212</v>
      </c>
      <c r="E23" s="49"/>
      <c r="F23" s="49"/>
      <c r="G23" s="49"/>
      <c r="H23" s="49"/>
      <c r="I23" s="49"/>
      <c r="J23" s="1"/>
      <c r="K23" s="1"/>
      <c r="L23" s="1"/>
      <c r="M23" s="1"/>
      <c r="N23" s="1"/>
      <c r="O23" s="1"/>
      <c r="P23" s="1"/>
      <c r="Q23" s="1"/>
    </row>
    <row r="24" spans="1:17" ht="15.75" thickBot="1" x14ac:dyDescent="0.3">
      <c r="A24" s="48"/>
      <c r="B24" s="792"/>
      <c r="C24" s="339" t="s">
        <v>418</v>
      </c>
      <c r="D24" s="340">
        <f>SUM(D20:D23)</f>
        <v>671</v>
      </c>
      <c r="E24" s="49"/>
      <c r="F24" s="49"/>
      <c r="G24" s="49"/>
      <c r="H24" s="49"/>
      <c r="I24" s="49"/>
      <c r="J24" s="1"/>
      <c r="K24" s="1"/>
      <c r="L24" s="1"/>
      <c r="M24" s="1"/>
      <c r="N24" s="1"/>
      <c r="O24" s="1"/>
      <c r="P24" s="1"/>
      <c r="Q24" s="1"/>
    </row>
    <row r="25" spans="1:17" x14ac:dyDescent="0.25">
      <c r="A25" s="48"/>
      <c r="B25" s="49"/>
      <c r="C25" s="49"/>
      <c r="D25" s="49"/>
      <c r="E25" s="49"/>
      <c r="F25" s="49"/>
      <c r="G25" s="49"/>
      <c r="H25" s="49"/>
      <c r="I25" s="49"/>
      <c r="J25" s="1"/>
      <c r="K25" s="1"/>
      <c r="L25" s="1"/>
      <c r="M25" s="1"/>
      <c r="N25" s="1"/>
      <c r="O25" s="1"/>
      <c r="P25" s="1"/>
      <c r="Q25" s="1"/>
    </row>
    <row r="26" spans="1:17" x14ac:dyDescent="0.25">
      <c r="A26" s="48"/>
      <c r="B26" s="49"/>
      <c r="C26" s="49"/>
      <c r="D26" s="49"/>
      <c r="E26" s="49"/>
      <c r="F26" s="49"/>
      <c r="G26" s="49"/>
      <c r="H26" s="49"/>
      <c r="I26" s="49"/>
      <c r="J26" s="1"/>
      <c r="K26" s="1"/>
      <c r="L26" s="1"/>
      <c r="M26" s="1"/>
      <c r="N26" s="1"/>
      <c r="O26" s="1"/>
      <c r="P26" s="1"/>
      <c r="Q26" s="1"/>
    </row>
    <row r="27" spans="1:17" x14ac:dyDescent="0.25">
      <c r="A27" s="48"/>
      <c r="B27" s="49"/>
      <c r="C27" s="49"/>
      <c r="D27" s="49"/>
      <c r="E27" s="49"/>
      <c r="F27" s="49"/>
      <c r="G27" s="49"/>
      <c r="H27" s="49"/>
      <c r="I27" s="49"/>
      <c r="J27" s="1"/>
      <c r="K27" s="1"/>
      <c r="L27" s="1"/>
      <c r="M27" s="1"/>
      <c r="N27" s="1"/>
      <c r="O27" s="1"/>
      <c r="P27" s="1"/>
      <c r="Q27" s="1"/>
    </row>
    <row r="28" spans="1:17" x14ac:dyDescent="0.25">
      <c r="A28" s="48"/>
      <c r="B28" s="49"/>
      <c r="C28" s="49"/>
      <c r="D28" s="49"/>
      <c r="E28" s="49"/>
      <c r="F28" s="49"/>
      <c r="G28" s="49"/>
      <c r="H28" s="49"/>
      <c r="I28" s="49"/>
      <c r="J28" s="1"/>
      <c r="K28" s="1"/>
      <c r="L28" s="1"/>
      <c r="M28" s="1"/>
      <c r="N28" s="1"/>
      <c r="O28" s="1"/>
      <c r="P28" s="1"/>
      <c r="Q28" s="1"/>
    </row>
    <row r="29" spans="1:17" x14ac:dyDescent="0.25">
      <c r="A29" s="48"/>
      <c r="B29" s="49"/>
      <c r="C29" s="49"/>
      <c r="D29" s="49"/>
      <c r="E29" s="49"/>
      <c r="F29" s="49"/>
      <c r="G29" s="49"/>
      <c r="H29" s="49"/>
      <c r="I29" s="49"/>
      <c r="J29" s="1"/>
      <c r="K29" s="1"/>
      <c r="L29" s="1"/>
      <c r="M29" s="1"/>
      <c r="N29" s="1"/>
      <c r="O29" s="1"/>
      <c r="P29" s="1"/>
      <c r="Q29" s="1"/>
    </row>
    <row r="30" spans="1:17" x14ac:dyDescent="0.25">
      <c r="A30" s="48"/>
      <c r="B30" s="49"/>
      <c r="C30" s="49"/>
      <c r="D30" s="49"/>
      <c r="E30" s="49"/>
      <c r="F30" s="49"/>
      <c r="G30" s="49"/>
      <c r="H30" s="49"/>
      <c r="I30" s="49"/>
      <c r="J30" s="1"/>
      <c r="K30" s="1"/>
      <c r="L30" s="1"/>
      <c r="M30" s="1"/>
      <c r="N30" s="1"/>
      <c r="O30" s="1"/>
      <c r="P30" s="1"/>
      <c r="Q30" s="1"/>
    </row>
    <row r="31" spans="1:17" x14ac:dyDescent="0.25">
      <c r="A31" s="48"/>
      <c r="B31" s="49"/>
      <c r="C31" s="49"/>
      <c r="D31" s="49"/>
      <c r="E31" s="49"/>
      <c r="F31" s="49"/>
      <c r="G31" s="49"/>
      <c r="H31" s="49"/>
      <c r="I31" s="49"/>
      <c r="J31" s="1"/>
      <c r="K31" s="1"/>
      <c r="L31" s="1"/>
      <c r="M31" s="1"/>
      <c r="N31" s="1"/>
      <c r="O31" s="1"/>
      <c r="P31" s="1"/>
      <c r="Q31" s="1"/>
    </row>
    <row r="32" spans="1:17" x14ac:dyDescent="0.25">
      <c r="A32" s="48"/>
      <c r="B32" s="49"/>
      <c r="C32" s="49"/>
      <c r="D32" s="49"/>
      <c r="E32" s="49"/>
      <c r="F32" s="49"/>
      <c r="G32" s="49"/>
      <c r="H32" s="49"/>
      <c r="I32" s="49"/>
      <c r="J32" s="1"/>
      <c r="K32" s="1"/>
      <c r="L32" s="1"/>
      <c r="M32" s="1"/>
      <c r="N32" s="1"/>
      <c r="O32" s="1"/>
      <c r="P32" s="1"/>
      <c r="Q32" s="1"/>
    </row>
    <row r="33" spans="1:17" x14ac:dyDescent="0.25">
      <c r="A33" s="48"/>
      <c r="B33" s="49"/>
      <c r="C33" s="49"/>
      <c r="D33" s="49"/>
      <c r="E33" s="49"/>
      <c r="F33" s="49"/>
      <c r="G33" s="49"/>
      <c r="H33" s="49"/>
      <c r="I33" s="49"/>
      <c r="J33" s="1"/>
      <c r="K33" s="1"/>
      <c r="L33" s="1"/>
      <c r="M33" s="1"/>
      <c r="N33" s="1"/>
      <c r="O33" s="1"/>
      <c r="P33" s="1"/>
      <c r="Q33" s="1"/>
    </row>
    <row r="34" spans="1:17" x14ac:dyDescent="0.25">
      <c r="A34" s="48"/>
      <c r="B34" s="49"/>
      <c r="C34" s="49"/>
      <c r="D34" s="49"/>
      <c r="E34" s="49"/>
      <c r="F34" s="49"/>
      <c r="G34" s="49"/>
      <c r="H34" s="49"/>
      <c r="I34" s="49"/>
      <c r="J34" s="1"/>
      <c r="K34" s="1"/>
      <c r="L34" s="1"/>
      <c r="M34" s="1"/>
      <c r="N34" s="1"/>
      <c r="O34" s="1"/>
      <c r="P34" s="1"/>
      <c r="Q34" s="1"/>
    </row>
    <row r="35" spans="1:17" x14ac:dyDescent="0.25">
      <c r="B35" s="1"/>
      <c r="C35" s="1"/>
      <c r="D35" s="1"/>
      <c r="E35" s="1"/>
      <c r="F35" s="1"/>
      <c r="G35" s="1"/>
      <c r="H35" s="1"/>
      <c r="I35" s="1"/>
      <c r="J35" s="1"/>
      <c r="K35" s="1"/>
      <c r="L35" s="1"/>
      <c r="M35" s="1"/>
      <c r="N35" s="1"/>
      <c r="O35" s="1"/>
      <c r="P35" s="1"/>
      <c r="Q35" s="1"/>
    </row>
    <row r="36" spans="1:17" x14ac:dyDescent="0.25">
      <c r="B36" s="1"/>
      <c r="C36" s="1"/>
      <c r="D36" s="1"/>
      <c r="E36" s="1"/>
      <c r="F36" s="1"/>
      <c r="G36" s="1"/>
      <c r="H36" s="1"/>
      <c r="I36" s="1"/>
      <c r="J36" s="1"/>
      <c r="K36" s="1"/>
      <c r="L36" s="1"/>
      <c r="M36" s="1"/>
      <c r="N36" s="1"/>
      <c r="O36" s="1"/>
      <c r="P36" s="1"/>
      <c r="Q36" s="1"/>
    </row>
    <row r="37" spans="1:17" x14ac:dyDescent="0.25">
      <c r="B37" s="1"/>
      <c r="C37" s="1"/>
      <c r="D37" s="1"/>
      <c r="E37" s="1"/>
      <c r="F37" s="1"/>
      <c r="G37" s="1"/>
      <c r="H37" s="1"/>
      <c r="I37" s="1"/>
      <c r="J37" s="1"/>
      <c r="K37" s="1"/>
      <c r="L37" s="1"/>
      <c r="M37" s="1"/>
      <c r="N37" s="1"/>
      <c r="O37" s="1"/>
      <c r="P37" s="1"/>
      <c r="Q37" s="1"/>
    </row>
    <row r="38" spans="1:17" x14ac:dyDescent="0.25">
      <c r="B38" s="1"/>
      <c r="C38" s="1"/>
      <c r="D38" s="1"/>
      <c r="E38" s="1"/>
      <c r="F38" s="1"/>
      <c r="G38" s="1"/>
      <c r="H38" s="1"/>
      <c r="I38" s="1"/>
      <c r="J38" s="1"/>
      <c r="K38" s="1"/>
      <c r="L38" s="1"/>
      <c r="M38" s="1"/>
      <c r="N38" s="1"/>
      <c r="O38" s="1"/>
      <c r="P38" s="1"/>
      <c r="Q38" s="1"/>
    </row>
    <row r="39" spans="1:17" x14ac:dyDescent="0.25">
      <c r="B39" s="1"/>
      <c r="C39" s="1"/>
      <c r="D39" s="1"/>
      <c r="E39" s="1"/>
      <c r="F39" s="1"/>
      <c r="G39" s="1"/>
      <c r="H39" s="1"/>
      <c r="I39" s="1"/>
      <c r="J39" s="1"/>
      <c r="K39" s="1"/>
      <c r="L39" s="1"/>
      <c r="M39" s="1"/>
      <c r="N39" s="1"/>
      <c r="O39" s="1"/>
      <c r="P39" s="1"/>
      <c r="Q39" s="1"/>
    </row>
    <row r="40" spans="1:17" x14ac:dyDescent="0.25">
      <c r="B40" s="1"/>
      <c r="C40" s="1"/>
      <c r="D40" s="1"/>
      <c r="E40" s="1"/>
      <c r="F40" s="1"/>
      <c r="G40" s="1"/>
      <c r="H40" s="1"/>
      <c r="I40" s="1"/>
      <c r="J40" s="1"/>
      <c r="K40" s="1"/>
      <c r="L40" s="1"/>
      <c r="M40" s="1"/>
      <c r="N40" s="1"/>
      <c r="O40" s="1"/>
      <c r="P40" s="1"/>
      <c r="Q40" s="1"/>
    </row>
    <row r="41" spans="1:17" x14ac:dyDescent="0.25">
      <c r="B41" s="1"/>
      <c r="C41" s="1"/>
      <c r="D41" s="1"/>
      <c r="E41" s="1"/>
      <c r="F41" s="1"/>
      <c r="G41" s="1"/>
      <c r="H41" s="1"/>
      <c r="I41" s="1"/>
      <c r="J41" s="1"/>
      <c r="K41" s="1"/>
      <c r="L41" s="1"/>
      <c r="M41" s="1"/>
      <c r="N41" s="1"/>
      <c r="O41" s="1"/>
      <c r="P41" s="1"/>
      <c r="Q41" s="1"/>
    </row>
    <row r="42" spans="1:17" x14ac:dyDescent="0.25">
      <c r="B42" s="1"/>
      <c r="C42" s="1"/>
      <c r="D42" s="1"/>
      <c r="E42" s="1"/>
      <c r="F42" s="1"/>
      <c r="G42" s="1"/>
      <c r="H42" s="1"/>
      <c r="I42" s="1"/>
      <c r="J42" s="1"/>
      <c r="K42" s="1"/>
      <c r="L42" s="1"/>
      <c r="M42" s="1"/>
      <c r="N42" s="1"/>
      <c r="O42" s="1"/>
      <c r="P42" s="1"/>
      <c r="Q42" s="1"/>
    </row>
    <row r="43" spans="1:17" x14ac:dyDescent="0.25">
      <c r="B43" s="1"/>
      <c r="C43" s="1"/>
      <c r="D43" s="1"/>
      <c r="E43" s="1"/>
      <c r="F43" s="1"/>
      <c r="G43" s="1"/>
      <c r="H43" s="1"/>
      <c r="I43" s="1"/>
      <c r="J43" s="1"/>
      <c r="K43" s="1"/>
      <c r="L43" s="1"/>
      <c r="M43" s="1"/>
      <c r="N43" s="1"/>
      <c r="O43" s="1"/>
      <c r="P43" s="1"/>
      <c r="Q43" s="1"/>
    </row>
    <row r="44" spans="1:17" x14ac:dyDescent="0.25">
      <c r="B44" s="1"/>
      <c r="D44" s="1"/>
      <c r="E44" s="1"/>
      <c r="F44" s="1"/>
      <c r="G44" s="1"/>
      <c r="H44" s="1"/>
      <c r="I44" s="1"/>
      <c r="J44" s="1"/>
      <c r="K44" s="1"/>
      <c r="L44" s="1"/>
      <c r="M44" s="1"/>
      <c r="N44" s="1"/>
      <c r="O44" s="1"/>
      <c r="P44" s="1"/>
      <c r="Q44" s="1"/>
    </row>
  </sheetData>
  <mergeCells count="42">
    <mergeCell ref="I3:I4"/>
    <mergeCell ref="E3:E4"/>
    <mergeCell ref="D3:D4"/>
    <mergeCell ref="C3:C4"/>
    <mergeCell ref="B3:B4"/>
    <mergeCell ref="F3:H3"/>
    <mergeCell ref="Q9:Q13"/>
    <mergeCell ref="A1:D1"/>
    <mergeCell ref="L1:Q1"/>
    <mergeCell ref="B2:Q2"/>
    <mergeCell ref="A5:A7"/>
    <mergeCell ref="B5:B7"/>
    <mergeCell ref="C5:C7"/>
    <mergeCell ref="M5:M7"/>
    <mergeCell ref="N5:N7"/>
    <mergeCell ref="O5:O7"/>
    <mergeCell ref="P5:P7"/>
    <mergeCell ref="Q5:Q7"/>
    <mergeCell ref="A9:A13"/>
    <mergeCell ref="B9:B13"/>
    <mergeCell ref="C9:C13"/>
    <mergeCell ref="M9:M13"/>
    <mergeCell ref="N9:N13"/>
    <mergeCell ref="O14:O15"/>
    <mergeCell ref="O9:O13"/>
    <mergeCell ref="P14:P15"/>
    <mergeCell ref="P9:P13"/>
    <mergeCell ref="B20:B24"/>
    <mergeCell ref="Q14:Q15"/>
    <mergeCell ref="A16:A17"/>
    <mergeCell ref="B16:B17"/>
    <mergeCell ref="C16:C17"/>
    <mergeCell ref="M16:M17"/>
    <mergeCell ref="N16:N17"/>
    <mergeCell ref="O16:O17"/>
    <mergeCell ref="P16:P17"/>
    <mergeCell ref="Q16:Q17"/>
    <mergeCell ref="A14:A15"/>
    <mergeCell ref="B14:B15"/>
    <mergeCell ref="C14:C15"/>
    <mergeCell ref="M14:M15"/>
    <mergeCell ref="N14:N15"/>
  </mergeCells>
  <dataValidations count="1">
    <dataValidation type="list" allowBlank="1" showInputMessage="1" showErrorMessage="1" sqref="E5:E17">
      <formula1>#REF!</formula1>
    </dataValidation>
  </dataValidations>
  <pageMargins left="0.25" right="0.25" top="0.75" bottom="0.75" header="0.3" footer="0.3"/>
  <pageSetup paperSize="9" orientation="landscape" r:id="rId1"/>
  <rowBreaks count="1" manualBreakCount="1">
    <brk id="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pane xSplit="1" ySplit="4" topLeftCell="B14" activePane="bottomRight" state="frozen"/>
      <selection pane="topRight" activeCell="B1" sqref="B1"/>
      <selection pane="bottomLeft" activeCell="A5" sqref="A5"/>
      <selection pane="bottomRight" activeCell="E30" sqref="E29:E30"/>
    </sheetView>
  </sheetViews>
  <sheetFormatPr defaultRowHeight="15" x14ac:dyDescent="0.25"/>
  <cols>
    <col min="1" max="1" width="6" customWidth="1"/>
    <col min="2" max="2" width="13.7109375" customWidth="1"/>
    <col min="3" max="3" width="43.5703125" customWidth="1"/>
    <col min="4" max="4" width="40" customWidth="1"/>
    <col min="5" max="7" width="10.140625" customWidth="1"/>
    <col min="8" max="8" width="15.140625" customWidth="1"/>
    <col min="9" max="9" width="33.28515625" customWidth="1"/>
    <col min="10" max="10" width="15.7109375" hidden="1" customWidth="1"/>
    <col min="11" max="11" width="15.42578125" hidden="1" customWidth="1"/>
    <col min="12" max="12" width="14.42578125" hidden="1" customWidth="1"/>
    <col min="13" max="13" width="6.28515625" hidden="1" customWidth="1"/>
    <col min="14" max="14" width="12.7109375" hidden="1" customWidth="1"/>
    <col min="15" max="15" width="8" hidden="1" customWidth="1"/>
    <col min="16" max="16" width="8.85546875" hidden="1" customWidth="1"/>
    <col min="17" max="17" width="13" hidden="1" customWidth="1"/>
  </cols>
  <sheetData>
    <row r="1" spans="1:17" ht="26.25" customHeight="1" thickBot="1" x14ac:dyDescent="0.3">
      <c r="A1" s="630" t="s">
        <v>60</v>
      </c>
      <c r="B1" s="630"/>
      <c r="C1" s="630"/>
      <c r="D1" s="630"/>
      <c r="E1" s="117"/>
      <c r="F1" s="117"/>
      <c r="G1" s="117"/>
      <c r="H1" s="117"/>
      <c r="I1" s="94"/>
      <c r="J1" s="15"/>
      <c r="K1" s="15"/>
      <c r="L1" s="667">
        <v>41850</v>
      </c>
      <c r="M1" s="668"/>
      <c r="N1" s="668"/>
      <c r="O1" s="668"/>
      <c r="P1" s="668"/>
      <c r="Q1" s="668"/>
    </row>
    <row r="2" spans="1:17" ht="3"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31.5" customHeight="1" thickBot="1" x14ac:dyDescent="0.3">
      <c r="A4" s="16"/>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30" customHeight="1" x14ac:dyDescent="0.25">
      <c r="A5" s="633" t="s">
        <v>9</v>
      </c>
      <c r="B5" s="643" t="s">
        <v>85</v>
      </c>
      <c r="C5" s="631" t="s">
        <v>362</v>
      </c>
      <c r="D5" s="77" t="s">
        <v>244</v>
      </c>
      <c r="E5" s="169" t="s">
        <v>406</v>
      </c>
      <c r="F5" s="288"/>
      <c r="G5" s="288"/>
      <c r="H5" s="288"/>
      <c r="I5" s="249"/>
      <c r="J5" s="123"/>
      <c r="K5" s="37"/>
      <c r="L5" s="37"/>
      <c r="M5" s="661">
        <v>7.4999999999999997E-3</v>
      </c>
      <c r="N5" s="664" t="s">
        <v>34</v>
      </c>
      <c r="O5" s="664">
        <v>1207</v>
      </c>
      <c r="P5" s="661">
        <v>100</v>
      </c>
      <c r="Q5" s="664">
        <v>1207</v>
      </c>
    </row>
    <row r="6" spans="1:17" ht="60.75" customHeight="1" x14ac:dyDescent="0.25">
      <c r="A6" s="634"/>
      <c r="B6" s="621"/>
      <c r="C6" s="616"/>
      <c r="D6" s="57" t="s">
        <v>245</v>
      </c>
      <c r="E6" s="142" t="s">
        <v>406</v>
      </c>
      <c r="F6" s="288"/>
      <c r="G6" s="288"/>
      <c r="H6" s="288"/>
      <c r="I6" s="206"/>
      <c r="J6" s="105"/>
      <c r="K6" s="27"/>
      <c r="L6" s="27"/>
      <c r="M6" s="661"/>
      <c r="N6" s="664"/>
      <c r="O6" s="664"/>
      <c r="P6" s="661"/>
      <c r="Q6" s="664"/>
    </row>
    <row r="7" spans="1:17" ht="48" customHeight="1" x14ac:dyDescent="0.25">
      <c r="A7" s="634"/>
      <c r="B7" s="621"/>
      <c r="C7" s="616"/>
      <c r="D7" s="57" t="s">
        <v>246</v>
      </c>
      <c r="E7" s="142" t="s">
        <v>406</v>
      </c>
      <c r="F7" s="288"/>
      <c r="G7" s="288"/>
      <c r="H7" s="288"/>
      <c r="I7" s="206"/>
      <c r="J7" s="105"/>
      <c r="K7" s="27"/>
      <c r="L7" s="27"/>
      <c r="M7" s="661"/>
      <c r="N7" s="664"/>
      <c r="O7" s="664"/>
      <c r="P7" s="661"/>
      <c r="Q7" s="664"/>
    </row>
    <row r="8" spans="1:17" ht="31.5" customHeight="1" thickBot="1" x14ac:dyDescent="0.3">
      <c r="A8" s="635"/>
      <c r="B8" s="622"/>
      <c r="C8" s="617"/>
      <c r="D8" s="214" t="s">
        <v>247</v>
      </c>
      <c r="E8" s="170" t="s">
        <v>406</v>
      </c>
      <c r="F8" s="288"/>
      <c r="G8" s="288"/>
      <c r="H8" s="288"/>
      <c r="I8" s="213"/>
      <c r="J8" s="105"/>
      <c r="K8" s="27"/>
      <c r="L8" s="27"/>
      <c r="M8" s="661"/>
      <c r="N8" s="664"/>
      <c r="O8" s="664"/>
      <c r="P8" s="661"/>
      <c r="Q8" s="664"/>
    </row>
    <row r="9" spans="1:17" ht="182.25" customHeight="1" thickBot="1" x14ac:dyDescent="0.3">
      <c r="A9" s="285" t="s">
        <v>12</v>
      </c>
      <c r="B9" s="243" t="s">
        <v>32</v>
      </c>
      <c r="C9" s="244" t="s">
        <v>235</v>
      </c>
      <c r="D9" s="244" t="s">
        <v>236</v>
      </c>
      <c r="E9" s="167" t="s">
        <v>406</v>
      </c>
      <c r="F9" s="245"/>
      <c r="G9" s="245"/>
      <c r="H9" s="245"/>
      <c r="I9" s="246"/>
      <c r="J9" s="105"/>
      <c r="K9" s="27"/>
      <c r="L9" s="27"/>
      <c r="M9" s="28">
        <v>1.8E-3</v>
      </c>
      <c r="N9" s="28" t="s">
        <v>34</v>
      </c>
      <c r="O9" s="29">
        <v>307</v>
      </c>
      <c r="P9" s="28">
        <v>100</v>
      </c>
      <c r="Q9" s="29">
        <v>307</v>
      </c>
    </row>
    <row r="10" spans="1:17" ht="30.75" customHeight="1" x14ac:dyDescent="0.25">
      <c r="A10" s="750" t="s">
        <v>13</v>
      </c>
      <c r="B10" s="643" t="s">
        <v>222</v>
      </c>
      <c r="C10" s="631" t="s">
        <v>361</v>
      </c>
      <c r="D10" s="77" t="s">
        <v>251</v>
      </c>
      <c r="E10" s="169" t="s">
        <v>406</v>
      </c>
      <c r="F10" s="184"/>
      <c r="G10" s="184"/>
      <c r="H10" s="184"/>
      <c r="I10" s="247"/>
      <c r="J10" s="105"/>
      <c r="K10" s="27"/>
      <c r="L10" s="27"/>
      <c r="M10" s="660">
        <v>5.0000000000000001E-3</v>
      </c>
      <c r="N10" s="658">
        <v>1224</v>
      </c>
      <c r="O10" s="658">
        <v>1931</v>
      </c>
      <c r="P10" s="660">
        <v>100</v>
      </c>
      <c r="Q10" s="658">
        <v>1931</v>
      </c>
    </row>
    <row r="11" spans="1:17" ht="34.5" customHeight="1" x14ac:dyDescent="0.25">
      <c r="A11" s="751"/>
      <c r="B11" s="621"/>
      <c r="C11" s="616"/>
      <c r="D11" s="57" t="s">
        <v>250</v>
      </c>
      <c r="E11" s="142" t="s">
        <v>406</v>
      </c>
      <c r="F11" s="137"/>
      <c r="G11" s="137"/>
      <c r="H11" s="137"/>
      <c r="I11" s="248"/>
      <c r="J11" s="105"/>
      <c r="K11" s="27"/>
      <c r="L11" s="27"/>
      <c r="M11" s="661"/>
      <c r="N11" s="664"/>
      <c r="O11" s="664"/>
      <c r="P11" s="661"/>
      <c r="Q11" s="664"/>
    </row>
    <row r="12" spans="1:17" ht="33.75" customHeight="1" x14ac:dyDescent="0.25">
      <c r="A12" s="751"/>
      <c r="B12" s="621"/>
      <c r="C12" s="616"/>
      <c r="D12" s="57" t="s">
        <v>249</v>
      </c>
      <c r="E12" s="142" t="s">
        <v>406</v>
      </c>
      <c r="F12" s="137"/>
      <c r="G12" s="137"/>
      <c r="H12" s="137"/>
      <c r="I12" s="248"/>
      <c r="J12" s="105"/>
      <c r="K12" s="27"/>
      <c r="L12" s="27"/>
      <c r="M12" s="661"/>
      <c r="N12" s="664"/>
      <c r="O12" s="664"/>
      <c r="P12" s="661"/>
      <c r="Q12" s="664"/>
    </row>
    <row r="13" spans="1:17" ht="33.75" customHeight="1" x14ac:dyDescent="0.25">
      <c r="A13" s="751"/>
      <c r="B13" s="621"/>
      <c r="C13" s="616"/>
      <c r="D13" s="57" t="s">
        <v>226</v>
      </c>
      <c r="E13" s="142" t="s">
        <v>406</v>
      </c>
      <c r="F13" s="137"/>
      <c r="G13" s="137"/>
      <c r="H13" s="137"/>
      <c r="I13" s="248"/>
      <c r="J13" s="105"/>
      <c r="K13" s="27"/>
      <c r="L13" s="27"/>
      <c r="M13" s="661"/>
      <c r="N13" s="664"/>
      <c r="O13" s="664"/>
      <c r="P13" s="661"/>
      <c r="Q13" s="664"/>
    </row>
    <row r="14" spans="1:17" ht="51.75" customHeight="1" thickBot="1" x14ac:dyDescent="0.3">
      <c r="A14" s="752"/>
      <c r="B14" s="622"/>
      <c r="C14" s="617"/>
      <c r="D14" s="214" t="s">
        <v>248</v>
      </c>
      <c r="E14" s="170" t="s">
        <v>406</v>
      </c>
      <c r="F14" s="288"/>
      <c r="G14" s="288"/>
      <c r="H14" s="288"/>
      <c r="I14" s="221"/>
      <c r="J14" s="105"/>
      <c r="K14" s="27"/>
      <c r="L14" s="27"/>
      <c r="M14" s="662"/>
      <c r="N14" s="659"/>
      <c r="O14" s="659"/>
      <c r="P14" s="662"/>
      <c r="Q14" s="659"/>
    </row>
    <row r="15" spans="1:17" ht="36" customHeight="1" x14ac:dyDescent="0.25">
      <c r="A15" s="624" t="s">
        <v>18</v>
      </c>
      <c r="B15" s="643" t="s">
        <v>16</v>
      </c>
      <c r="C15" s="631" t="s">
        <v>241</v>
      </c>
      <c r="D15" s="77" t="s">
        <v>103</v>
      </c>
      <c r="E15" s="169" t="s">
        <v>406</v>
      </c>
      <c r="F15" s="215"/>
      <c r="G15" s="215"/>
      <c r="H15" s="215"/>
      <c r="I15" s="205"/>
      <c r="J15" s="105"/>
      <c r="K15" s="27"/>
      <c r="L15" s="27"/>
      <c r="M15" s="660">
        <v>0.01</v>
      </c>
      <c r="N15" s="658">
        <v>54</v>
      </c>
      <c r="O15" s="658">
        <v>1320</v>
      </c>
      <c r="P15" s="660">
        <v>65</v>
      </c>
      <c r="Q15" s="658">
        <v>858</v>
      </c>
    </row>
    <row r="16" spans="1:17" ht="61.5" customHeight="1" thickBot="1" x14ac:dyDescent="0.3">
      <c r="A16" s="626"/>
      <c r="B16" s="622"/>
      <c r="C16" s="617"/>
      <c r="D16" s="214" t="s">
        <v>242</v>
      </c>
      <c r="E16" s="170" t="s">
        <v>406</v>
      </c>
      <c r="F16" s="220"/>
      <c r="G16" s="220"/>
      <c r="H16" s="220"/>
      <c r="I16" s="221"/>
      <c r="J16" s="105"/>
      <c r="K16" s="27"/>
      <c r="L16" s="27"/>
      <c r="M16" s="662"/>
      <c r="N16" s="659"/>
      <c r="O16" s="659"/>
      <c r="P16" s="662"/>
      <c r="Q16" s="659"/>
    </row>
    <row r="17" spans="1:17" ht="57.75" customHeight="1" x14ac:dyDescent="0.25">
      <c r="A17" s="618" t="s">
        <v>20</v>
      </c>
      <c r="B17" s="753" t="s">
        <v>21</v>
      </c>
      <c r="C17" s="631" t="s">
        <v>22</v>
      </c>
      <c r="D17" s="118" t="s">
        <v>106</v>
      </c>
      <c r="E17" s="169" t="s">
        <v>406</v>
      </c>
      <c r="F17" s="184"/>
      <c r="G17" s="184"/>
      <c r="H17" s="184"/>
      <c r="I17" s="205"/>
      <c r="J17" s="128"/>
      <c r="K17" s="30"/>
      <c r="L17" s="30"/>
      <c r="M17" s="660">
        <v>0</v>
      </c>
      <c r="N17" s="658">
        <v>46</v>
      </c>
      <c r="O17" s="658">
        <v>46</v>
      </c>
      <c r="P17" s="660">
        <v>100</v>
      </c>
      <c r="Q17" s="658">
        <v>46</v>
      </c>
    </row>
    <row r="18" spans="1:17" ht="36.75" customHeight="1" thickBot="1" x14ac:dyDescent="0.3">
      <c r="A18" s="619"/>
      <c r="B18" s="754"/>
      <c r="C18" s="617"/>
      <c r="D18" s="214" t="s">
        <v>105</v>
      </c>
      <c r="E18" s="170" t="s">
        <v>406</v>
      </c>
      <c r="F18" s="220"/>
      <c r="G18" s="220"/>
      <c r="H18" s="220"/>
      <c r="I18" s="213"/>
      <c r="J18" s="105"/>
      <c r="K18" s="27"/>
      <c r="L18" s="27"/>
      <c r="M18" s="662"/>
      <c r="N18" s="659"/>
      <c r="O18" s="659"/>
      <c r="P18" s="662"/>
      <c r="Q18" s="659"/>
    </row>
    <row r="19" spans="1:17" ht="0.75" hidden="1" customHeight="1" thickBot="1" x14ac:dyDescent="0.3">
      <c r="B19" s="1"/>
      <c r="C19" s="1"/>
      <c r="D19" s="1"/>
      <c r="E19" s="1"/>
      <c r="F19" s="1"/>
      <c r="G19" s="1"/>
      <c r="H19" s="1"/>
      <c r="I19" s="1"/>
      <c r="J19" s="1"/>
      <c r="K19" s="1"/>
      <c r="L19" s="1"/>
      <c r="M19" s="1"/>
      <c r="N19" s="1"/>
      <c r="O19" s="1"/>
      <c r="P19" s="1"/>
      <c r="Q19" s="1"/>
    </row>
    <row r="20" spans="1:17" ht="15.75" thickBot="1" x14ac:dyDescent="0.3">
      <c r="A20" s="58"/>
      <c r="B20" s="59"/>
      <c r="I20" s="1"/>
      <c r="J20" s="1"/>
      <c r="K20" s="1"/>
      <c r="L20" s="1"/>
      <c r="M20" s="1"/>
      <c r="N20" s="1"/>
      <c r="O20" s="1"/>
      <c r="P20" s="1"/>
      <c r="Q20" s="1"/>
    </row>
    <row r="21" spans="1:17" x14ac:dyDescent="0.25">
      <c r="B21" s="790" t="s">
        <v>419</v>
      </c>
      <c r="C21" s="335" t="s">
        <v>397</v>
      </c>
      <c r="D21" s="336">
        <v>181</v>
      </c>
      <c r="E21" s="345" t="s">
        <v>425</v>
      </c>
      <c r="F21" s="1"/>
      <c r="G21" s="1"/>
      <c r="H21" s="1"/>
      <c r="I21" s="1"/>
      <c r="J21" s="1"/>
      <c r="K21" s="1"/>
      <c r="L21" s="1"/>
      <c r="M21" s="1"/>
      <c r="N21" s="1"/>
      <c r="O21" s="1"/>
      <c r="P21" s="1"/>
      <c r="Q21" s="1"/>
    </row>
    <row r="22" spans="1:17" x14ac:dyDescent="0.25">
      <c r="B22" s="791"/>
      <c r="C22" s="337" t="s">
        <v>398</v>
      </c>
      <c r="D22" s="338">
        <v>36</v>
      </c>
      <c r="E22" s="50" t="s">
        <v>426</v>
      </c>
      <c r="F22" s="1"/>
      <c r="G22" s="1"/>
      <c r="H22" s="1"/>
      <c r="I22" s="1"/>
      <c r="J22" s="1"/>
      <c r="K22" s="1"/>
      <c r="L22" s="1"/>
      <c r="M22" s="1"/>
      <c r="N22" s="1"/>
      <c r="O22" s="1"/>
      <c r="P22" s="1"/>
      <c r="Q22" s="1"/>
    </row>
    <row r="23" spans="1:17" x14ac:dyDescent="0.25">
      <c r="B23" s="791"/>
      <c r="C23" s="337" t="s">
        <v>28</v>
      </c>
      <c r="D23" s="338">
        <v>429</v>
      </c>
      <c r="E23" s="1"/>
      <c r="F23" s="1"/>
      <c r="G23" s="1"/>
      <c r="H23" s="1"/>
      <c r="I23" s="1"/>
      <c r="J23" s="1"/>
      <c r="K23" s="1"/>
      <c r="L23" s="1"/>
      <c r="M23" s="1"/>
      <c r="N23" s="1"/>
      <c r="O23" s="1"/>
      <c r="P23" s="1"/>
      <c r="Q23" s="1"/>
    </row>
    <row r="24" spans="1:17" x14ac:dyDescent="0.25">
      <c r="B24" s="791"/>
      <c r="C24" s="337" t="s">
        <v>420</v>
      </c>
      <c r="D24" s="338">
        <v>449</v>
      </c>
      <c r="E24" s="1"/>
      <c r="F24" s="1"/>
      <c r="G24" s="1"/>
      <c r="H24" s="1"/>
      <c r="I24" s="1"/>
      <c r="J24" s="1"/>
      <c r="K24" s="1"/>
      <c r="L24" s="1"/>
      <c r="M24" s="1"/>
      <c r="N24" s="1"/>
      <c r="O24" s="1"/>
      <c r="P24" s="1"/>
      <c r="Q24" s="1"/>
    </row>
    <row r="25" spans="1:17" ht="15.75" thickBot="1" x14ac:dyDescent="0.3">
      <c r="B25" s="792"/>
      <c r="C25" s="339" t="s">
        <v>418</v>
      </c>
      <c r="D25" s="340">
        <f>SUM(D21:D24)</f>
        <v>1095</v>
      </c>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D45" s="1"/>
      <c r="E45" s="1"/>
      <c r="F45" s="1"/>
      <c r="G45" s="1"/>
      <c r="H45" s="1"/>
      <c r="I45" s="1"/>
      <c r="J45" s="1"/>
      <c r="K45" s="1"/>
      <c r="L45" s="1"/>
      <c r="M45" s="1"/>
      <c r="N45" s="1"/>
      <c r="O45" s="1"/>
      <c r="P45" s="1"/>
      <c r="Q45" s="1"/>
    </row>
  </sheetData>
  <mergeCells count="42">
    <mergeCell ref="I3:I4"/>
    <mergeCell ref="E3:E4"/>
    <mergeCell ref="D3:D4"/>
    <mergeCell ref="C3:C4"/>
    <mergeCell ref="B3:B4"/>
    <mergeCell ref="F3:H3"/>
    <mergeCell ref="Q10:Q14"/>
    <mergeCell ref="A1:D1"/>
    <mergeCell ref="L1:Q1"/>
    <mergeCell ref="B2:Q2"/>
    <mergeCell ref="A5:A8"/>
    <mergeCell ref="B5:B8"/>
    <mergeCell ref="C5:C8"/>
    <mergeCell ref="M5:M8"/>
    <mergeCell ref="N5:N8"/>
    <mergeCell ref="O5:O8"/>
    <mergeCell ref="P5:P8"/>
    <mergeCell ref="Q5:Q8"/>
    <mergeCell ref="A10:A14"/>
    <mergeCell ref="B10:B14"/>
    <mergeCell ref="C10:C14"/>
    <mergeCell ref="M10:M14"/>
    <mergeCell ref="N10:N14"/>
    <mergeCell ref="O15:O16"/>
    <mergeCell ref="O10:O14"/>
    <mergeCell ref="P15:P16"/>
    <mergeCell ref="P10:P14"/>
    <mergeCell ref="B21:B25"/>
    <mergeCell ref="Q15:Q16"/>
    <mergeCell ref="A17:A18"/>
    <mergeCell ref="B17:B18"/>
    <mergeCell ref="C17:C18"/>
    <mergeCell ref="M17:M18"/>
    <mergeCell ref="N17:N18"/>
    <mergeCell ref="O17:O18"/>
    <mergeCell ref="P17:P18"/>
    <mergeCell ref="Q17:Q18"/>
    <mergeCell ref="A15:A16"/>
    <mergeCell ref="B15:B16"/>
    <mergeCell ref="C15:C16"/>
    <mergeCell ref="M15:M16"/>
    <mergeCell ref="N15:N16"/>
  </mergeCells>
  <dataValidations count="1">
    <dataValidation type="list" allowBlank="1" showInputMessage="1" showErrorMessage="1" sqref="E5:E18">
      <formula1>#REF!</formula1>
    </dataValidation>
  </dataValidations>
  <pageMargins left="0.25" right="0.25" top="0.75" bottom="0.75" header="0.3" footer="0.3"/>
  <pageSetup paperSize="9" orientation="landscape" r:id="rId1"/>
  <rowBreaks count="1" manualBreakCount="1">
    <brk id="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pane xSplit="1" ySplit="4" topLeftCell="B17" activePane="bottomRight" state="frozen"/>
      <selection pane="topRight" activeCell="B1" sqref="B1"/>
      <selection pane="bottomLeft" activeCell="A5" sqref="A5"/>
      <selection pane="bottomRight" activeCell="D37" sqref="D37"/>
    </sheetView>
  </sheetViews>
  <sheetFormatPr defaultRowHeight="15" x14ac:dyDescent="0.25"/>
  <cols>
    <col min="1" max="1" width="6.140625" customWidth="1"/>
    <col min="2" max="2" width="13.7109375" customWidth="1"/>
    <col min="3" max="3" width="44.5703125" customWidth="1"/>
    <col min="4" max="4" width="40.7109375" customWidth="1"/>
    <col min="5" max="7" width="10.140625" customWidth="1"/>
    <col min="8" max="8" width="13.5703125" bestFit="1" customWidth="1"/>
    <col min="9" max="9" width="36.140625" customWidth="1"/>
    <col min="10" max="10" width="15.7109375" hidden="1" customWidth="1"/>
    <col min="11" max="11" width="15.42578125" hidden="1" customWidth="1"/>
    <col min="12" max="12" width="14.42578125" hidden="1" customWidth="1"/>
    <col min="13" max="13" width="6.28515625" hidden="1" customWidth="1"/>
    <col min="14" max="14" width="12.42578125" hidden="1" customWidth="1"/>
    <col min="15" max="15" width="7.85546875" hidden="1" customWidth="1"/>
    <col min="16" max="16" width="8.28515625" hidden="1" customWidth="1"/>
    <col min="17" max="17" width="13.42578125" hidden="1" customWidth="1"/>
  </cols>
  <sheetData>
    <row r="1" spans="1:17" ht="25.5" customHeight="1" thickBot="1" x14ac:dyDescent="0.3">
      <c r="A1" s="630" t="s">
        <v>61</v>
      </c>
      <c r="B1" s="630"/>
      <c r="C1" s="630"/>
      <c r="D1" s="630"/>
      <c r="E1" s="117"/>
      <c r="F1" s="117"/>
      <c r="G1" s="117"/>
      <c r="H1" s="117"/>
      <c r="I1" s="94"/>
      <c r="J1" s="15"/>
      <c r="K1" s="15"/>
      <c r="L1" s="667">
        <v>41850</v>
      </c>
      <c r="M1" s="668"/>
      <c r="N1" s="668"/>
      <c r="O1" s="668"/>
      <c r="P1" s="668"/>
      <c r="Q1" s="668"/>
    </row>
    <row r="2" spans="1:17" ht="83.2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21" customHeight="1" thickBot="1" x14ac:dyDescent="0.3">
      <c r="A4" s="16"/>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29.25" customHeight="1" x14ac:dyDescent="0.25">
      <c r="A5" s="793" t="s">
        <v>9</v>
      </c>
      <c r="B5" s="643" t="s">
        <v>85</v>
      </c>
      <c r="C5" s="631" t="s">
        <v>362</v>
      </c>
      <c r="D5" s="77" t="s">
        <v>232</v>
      </c>
      <c r="E5" s="169" t="s">
        <v>406</v>
      </c>
      <c r="F5" s="288"/>
      <c r="G5" s="288"/>
      <c r="H5" s="288"/>
      <c r="I5" s="249"/>
      <c r="J5" s="123"/>
      <c r="K5" s="37"/>
      <c r="L5" s="37"/>
      <c r="M5" s="661">
        <v>7.4999999999999997E-3</v>
      </c>
      <c r="N5" s="664" t="s">
        <v>34</v>
      </c>
      <c r="O5" s="664">
        <v>1207</v>
      </c>
      <c r="P5" s="661">
        <v>100</v>
      </c>
      <c r="Q5" s="664">
        <v>1207</v>
      </c>
    </row>
    <row r="6" spans="1:17" ht="51" customHeight="1" x14ac:dyDescent="0.25">
      <c r="A6" s="794"/>
      <c r="B6" s="621"/>
      <c r="C6" s="616"/>
      <c r="D6" s="57" t="s">
        <v>252</v>
      </c>
      <c r="E6" s="142" t="s">
        <v>406</v>
      </c>
      <c r="F6" s="288"/>
      <c r="G6" s="288"/>
      <c r="H6" s="288"/>
      <c r="I6" s="206"/>
      <c r="J6" s="105"/>
      <c r="K6" s="27"/>
      <c r="L6" s="27"/>
      <c r="M6" s="661"/>
      <c r="N6" s="664"/>
      <c r="O6" s="664"/>
      <c r="P6" s="661"/>
      <c r="Q6" s="664"/>
    </row>
    <row r="7" spans="1:17" ht="44.25" customHeight="1" x14ac:dyDescent="0.25">
      <c r="A7" s="794"/>
      <c r="B7" s="621"/>
      <c r="C7" s="616"/>
      <c r="D7" s="57" t="s">
        <v>246</v>
      </c>
      <c r="E7" s="142" t="s">
        <v>406</v>
      </c>
      <c r="F7" s="288"/>
      <c r="G7" s="288"/>
      <c r="H7" s="288"/>
      <c r="I7" s="206"/>
      <c r="J7" s="105"/>
      <c r="K7" s="27"/>
      <c r="L7" s="27"/>
      <c r="M7" s="661"/>
      <c r="N7" s="664"/>
      <c r="O7" s="664"/>
      <c r="P7" s="661"/>
      <c r="Q7" s="664"/>
    </row>
    <row r="8" spans="1:17" ht="46.5" customHeight="1" thickBot="1" x14ac:dyDescent="0.3">
      <c r="A8" s="795"/>
      <c r="B8" s="622"/>
      <c r="C8" s="617"/>
      <c r="D8" s="214" t="s">
        <v>253</v>
      </c>
      <c r="E8" s="170" t="s">
        <v>406</v>
      </c>
      <c r="F8" s="220"/>
      <c r="G8" s="220"/>
      <c r="H8" s="220"/>
      <c r="I8" s="213"/>
      <c r="J8" s="105"/>
      <c r="K8" s="27"/>
      <c r="L8" s="27"/>
      <c r="M8" s="661"/>
      <c r="N8" s="664"/>
      <c r="O8" s="664"/>
      <c r="P8" s="661"/>
      <c r="Q8" s="664"/>
    </row>
    <row r="9" spans="1:17" ht="164.25" customHeight="1" thickBot="1" x14ac:dyDescent="0.3">
      <c r="A9" s="284" t="s">
        <v>12</v>
      </c>
      <c r="B9" s="243" t="s">
        <v>32</v>
      </c>
      <c r="C9" s="244" t="s">
        <v>235</v>
      </c>
      <c r="D9" s="244" t="s">
        <v>194</v>
      </c>
      <c r="E9" s="167" t="s">
        <v>406</v>
      </c>
      <c r="F9" s="245"/>
      <c r="G9" s="245"/>
      <c r="H9" s="245"/>
      <c r="I9" s="246"/>
      <c r="J9" s="105"/>
      <c r="K9" s="27"/>
      <c r="L9" s="27"/>
      <c r="M9" s="28">
        <v>4.1000000000000003E-3</v>
      </c>
      <c r="N9" s="28" t="s">
        <v>34</v>
      </c>
      <c r="O9" s="29">
        <v>700</v>
      </c>
      <c r="P9" s="28">
        <v>100</v>
      </c>
      <c r="Q9" s="29">
        <v>700</v>
      </c>
    </row>
    <row r="10" spans="1:17" ht="32.25" customHeight="1" x14ac:dyDescent="0.25">
      <c r="A10" s="725" t="s">
        <v>13</v>
      </c>
      <c r="B10" s="643" t="s">
        <v>222</v>
      </c>
      <c r="C10" s="631" t="s">
        <v>240</v>
      </c>
      <c r="D10" s="77" t="s">
        <v>251</v>
      </c>
      <c r="E10" s="169" t="s">
        <v>406</v>
      </c>
      <c r="F10" s="184"/>
      <c r="G10" s="184"/>
      <c r="H10" s="184"/>
      <c r="I10" s="247"/>
      <c r="J10" s="105"/>
      <c r="K10" s="27"/>
      <c r="L10" s="27"/>
      <c r="M10" s="660">
        <v>5.0000000000000001E-3</v>
      </c>
      <c r="N10" s="658">
        <v>1224</v>
      </c>
      <c r="O10" s="658">
        <v>1931</v>
      </c>
      <c r="P10" s="660">
        <v>100</v>
      </c>
      <c r="Q10" s="658">
        <v>1931</v>
      </c>
    </row>
    <row r="11" spans="1:17" ht="34.5" customHeight="1" x14ac:dyDescent="0.25">
      <c r="A11" s="726"/>
      <c r="B11" s="621"/>
      <c r="C11" s="616"/>
      <c r="D11" s="57" t="s">
        <v>250</v>
      </c>
      <c r="E11" s="142" t="s">
        <v>406</v>
      </c>
      <c r="F11" s="137"/>
      <c r="G11" s="137"/>
      <c r="H11" s="137"/>
      <c r="I11" s="248"/>
      <c r="J11" s="105"/>
      <c r="K11" s="27"/>
      <c r="L11" s="27"/>
      <c r="M11" s="661"/>
      <c r="N11" s="664"/>
      <c r="O11" s="664"/>
      <c r="P11" s="661"/>
      <c r="Q11" s="664"/>
    </row>
    <row r="12" spans="1:17" ht="32.25" customHeight="1" x14ac:dyDescent="0.25">
      <c r="A12" s="726"/>
      <c r="B12" s="621"/>
      <c r="C12" s="616"/>
      <c r="D12" s="57" t="s">
        <v>249</v>
      </c>
      <c r="E12" s="142" t="s">
        <v>406</v>
      </c>
      <c r="F12" s="137"/>
      <c r="G12" s="137"/>
      <c r="H12" s="137"/>
      <c r="I12" s="248"/>
      <c r="J12" s="105"/>
      <c r="K12" s="27"/>
      <c r="L12" s="27"/>
      <c r="M12" s="661"/>
      <c r="N12" s="664"/>
      <c r="O12" s="664"/>
      <c r="P12" s="661"/>
      <c r="Q12" s="664"/>
    </row>
    <row r="13" spans="1:17" ht="33.75" customHeight="1" x14ac:dyDescent="0.25">
      <c r="A13" s="726"/>
      <c r="B13" s="621"/>
      <c r="C13" s="616"/>
      <c r="D13" s="57" t="s">
        <v>226</v>
      </c>
      <c r="E13" s="142" t="s">
        <v>406</v>
      </c>
      <c r="F13" s="137"/>
      <c r="G13" s="137"/>
      <c r="H13" s="137"/>
      <c r="I13" s="248"/>
      <c r="J13" s="105"/>
      <c r="K13" s="27"/>
      <c r="L13" s="27"/>
      <c r="M13" s="661"/>
      <c r="N13" s="664"/>
      <c r="O13" s="664"/>
      <c r="P13" s="661"/>
      <c r="Q13" s="664"/>
    </row>
    <row r="14" spans="1:17" ht="51.75" customHeight="1" thickBot="1" x14ac:dyDescent="0.3">
      <c r="A14" s="727"/>
      <c r="B14" s="622"/>
      <c r="C14" s="617"/>
      <c r="D14" s="214" t="s">
        <v>254</v>
      </c>
      <c r="E14" s="170" t="s">
        <v>406</v>
      </c>
      <c r="F14" s="288"/>
      <c r="G14" s="288"/>
      <c r="H14" s="288"/>
      <c r="I14" s="221"/>
      <c r="J14" s="105"/>
      <c r="K14" s="27"/>
      <c r="L14" s="27"/>
      <c r="M14" s="662"/>
      <c r="N14" s="659"/>
      <c r="O14" s="659"/>
      <c r="P14" s="662"/>
      <c r="Q14" s="659"/>
    </row>
    <row r="15" spans="1:17" ht="46.5" customHeight="1" x14ac:dyDescent="0.25">
      <c r="A15" s="711" t="s">
        <v>18</v>
      </c>
      <c r="B15" s="643" t="s">
        <v>16</v>
      </c>
      <c r="C15" s="631" t="s">
        <v>241</v>
      </c>
      <c r="D15" s="77" t="s">
        <v>103</v>
      </c>
      <c r="E15" s="169" t="s">
        <v>406</v>
      </c>
      <c r="F15" s="215"/>
      <c r="G15" s="215"/>
      <c r="H15" s="215"/>
      <c r="I15" s="205"/>
      <c r="J15" s="105"/>
      <c r="K15" s="27"/>
      <c r="L15" s="27"/>
      <c r="M15" s="660">
        <v>0.01</v>
      </c>
      <c r="N15" s="658">
        <v>54</v>
      </c>
      <c r="O15" s="658">
        <v>1320</v>
      </c>
      <c r="P15" s="660">
        <v>65</v>
      </c>
      <c r="Q15" s="658">
        <v>858</v>
      </c>
    </row>
    <row r="16" spans="1:17" ht="45.75" customHeight="1" thickBot="1" x14ac:dyDescent="0.3">
      <c r="A16" s="712"/>
      <c r="B16" s="622"/>
      <c r="C16" s="617"/>
      <c r="D16" s="214" t="s">
        <v>242</v>
      </c>
      <c r="E16" s="170" t="s">
        <v>406</v>
      </c>
      <c r="F16" s="220"/>
      <c r="G16" s="220"/>
      <c r="H16" s="220"/>
      <c r="I16" s="213"/>
      <c r="J16" s="105"/>
      <c r="K16" s="27"/>
      <c r="L16" s="27"/>
      <c r="M16" s="662"/>
      <c r="N16" s="659"/>
      <c r="O16" s="659"/>
      <c r="P16" s="662"/>
      <c r="Q16" s="659"/>
    </row>
    <row r="17" spans="1:17" ht="50.25" customHeight="1" x14ac:dyDescent="0.25">
      <c r="A17" s="709" t="s">
        <v>20</v>
      </c>
      <c r="B17" s="753" t="s">
        <v>21</v>
      </c>
      <c r="C17" s="631" t="s">
        <v>22</v>
      </c>
      <c r="D17" s="118" t="s">
        <v>106</v>
      </c>
      <c r="E17" s="169" t="s">
        <v>406</v>
      </c>
      <c r="F17" s="184"/>
      <c r="G17" s="184"/>
      <c r="H17" s="184"/>
      <c r="I17" s="205"/>
      <c r="J17" s="128"/>
      <c r="K17" s="30"/>
      <c r="L17" s="30"/>
      <c r="M17" s="660">
        <v>0</v>
      </c>
      <c r="N17" s="658">
        <v>46</v>
      </c>
      <c r="O17" s="658">
        <v>46</v>
      </c>
      <c r="P17" s="660">
        <v>100</v>
      </c>
      <c r="Q17" s="658">
        <v>46</v>
      </c>
    </row>
    <row r="18" spans="1:17" ht="42.75" customHeight="1" thickBot="1" x14ac:dyDescent="0.3">
      <c r="A18" s="710"/>
      <c r="B18" s="754"/>
      <c r="C18" s="617"/>
      <c r="D18" s="214" t="s">
        <v>105</v>
      </c>
      <c r="E18" s="170" t="s">
        <v>406</v>
      </c>
      <c r="F18" s="220"/>
      <c r="G18" s="220"/>
      <c r="H18" s="220"/>
      <c r="I18" s="213"/>
      <c r="J18" s="105"/>
      <c r="K18" s="27"/>
      <c r="L18" s="27"/>
      <c r="M18" s="662"/>
      <c r="N18" s="659"/>
      <c r="O18" s="659"/>
      <c r="P18" s="662"/>
      <c r="Q18" s="659"/>
    </row>
    <row r="19" spans="1:17" ht="18" hidden="1" customHeight="1" thickBot="1" x14ac:dyDescent="0.3">
      <c r="A19" s="48"/>
      <c r="B19" s="49"/>
      <c r="C19" s="49"/>
      <c r="D19" s="49"/>
      <c r="E19" s="49"/>
      <c r="F19" s="49"/>
      <c r="G19" s="49"/>
      <c r="H19" s="49"/>
      <c r="I19" s="49"/>
      <c r="J19" s="1"/>
      <c r="K19" s="1"/>
      <c r="L19" s="1"/>
      <c r="M19" s="1"/>
      <c r="N19" s="1"/>
      <c r="O19" s="1"/>
      <c r="P19" s="1"/>
      <c r="Q19" s="1"/>
    </row>
    <row r="20" spans="1:17" ht="15.75" thickBot="1" x14ac:dyDescent="0.3">
      <c r="B20" s="1"/>
      <c r="C20" s="1"/>
      <c r="D20" s="1"/>
      <c r="E20" s="1"/>
      <c r="F20" s="1"/>
      <c r="G20" s="1"/>
      <c r="H20" s="1"/>
      <c r="I20" s="1"/>
      <c r="J20" s="1"/>
      <c r="K20" s="1"/>
      <c r="L20" s="1"/>
      <c r="M20" s="1"/>
      <c r="N20" s="1"/>
      <c r="O20" s="1"/>
      <c r="P20" s="1"/>
      <c r="Q20" s="1"/>
    </row>
    <row r="21" spans="1:17" x14ac:dyDescent="0.25">
      <c r="B21" s="790" t="s">
        <v>419</v>
      </c>
      <c r="C21" s="335" t="s">
        <v>397</v>
      </c>
      <c r="D21" s="336">
        <v>181</v>
      </c>
      <c r="E21" s="345" t="s">
        <v>425</v>
      </c>
      <c r="F21" s="1"/>
      <c r="G21" s="1"/>
      <c r="H21" s="1"/>
      <c r="I21" s="1"/>
      <c r="J21" s="1"/>
      <c r="K21" s="1"/>
      <c r="L21" s="1"/>
      <c r="M21" s="1"/>
      <c r="N21" s="1"/>
      <c r="O21" s="1"/>
      <c r="P21" s="1"/>
      <c r="Q21" s="1"/>
    </row>
    <row r="22" spans="1:17" x14ac:dyDescent="0.25">
      <c r="B22" s="791"/>
      <c r="C22" s="337" t="s">
        <v>398</v>
      </c>
      <c r="D22" s="338">
        <v>151</v>
      </c>
      <c r="E22" s="50" t="s">
        <v>426</v>
      </c>
      <c r="F22" s="1"/>
      <c r="G22" s="1"/>
      <c r="H22" s="1"/>
      <c r="I22" s="1"/>
      <c r="J22" s="1"/>
      <c r="K22" s="1"/>
      <c r="L22" s="1"/>
      <c r="M22" s="1"/>
      <c r="N22" s="1"/>
      <c r="O22" s="1"/>
      <c r="P22" s="1"/>
      <c r="Q22" s="1"/>
    </row>
    <row r="23" spans="1:17" x14ac:dyDescent="0.25">
      <c r="B23" s="791"/>
      <c r="C23" s="337" t="s">
        <v>28</v>
      </c>
      <c r="D23" s="338">
        <v>429</v>
      </c>
      <c r="E23" s="1"/>
      <c r="F23" s="1"/>
      <c r="G23" s="1"/>
      <c r="H23" s="1"/>
      <c r="I23" s="1"/>
      <c r="J23" s="1"/>
      <c r="K23" s="1"/>
      <c r="L23" s="1"/>
      <c r="M23" s="1"/>
      <c r="N23" s="1"/>
      <c r="O23" s="1"/>
      <c r="P23" s="1"/>
      <c r="Q23" s="1"/>
    </row>
    <row r="24" spans="1:17" x14ac:dyDescent="0.25">
      <c r="B24" s="791"/>
      <c r="C24" s="337" t="s">
        <v>420</v>
      </c>
      <c r="D24" s="338">
        <v>296</v>
      </c>
      <c r="E24" s="1"/>
      <c r="F24" s="1"/>
      <c r="G24" s="1"/>
      <c r="H24" s="1"/>
      <c r="I24" s="1"/>
      <c r="J24" s="1"/>
      <c r="K24" s="1"/>
      <c r="L24" s="1"/>
      <c r="M24" s="1"/>
      <c r="N24" s="1"/>
      <c r="O24" s="1"/>
      <c r="P24" s="1"/>
      <c r="Q24" s="1"/>
    </row>
    <row r="25" spans="1:17" ht="15.75" thickBot="1" x14ac:dyDescent="0.3">
      <c r="B25" s="792"/>
      <c r="C25" s="339" t="s">
        <v>418</v>
      </c>
      <c r="D25" s="340">
        <f>SUM(D21:D24)</f>
        <v>1057</v>
      </c>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D45" s="1"/>
      <c r="E45" s="1"/>
      <c r="F45" s="1"/>
      <c r="G45" s="1"/>
      <c r="H45" s="1"/>
      <c r="I45" s="1"/>
      <c r="J45" s="1"/>
      <c r="K45" s="1"/>
      <c r="L45" s="1"/>
      <c r="M45" s="1"/>
      <c r="N45" s="1"/>
      <c r="O45" s="1"/>
      <c r="P45" s="1"/>
      <c r="Q45" s="1"/>
    </row>
  </sheetData>
  <mergeCells count="42">
    <mergeCell ref="I3:I4"/>
    <mergeCell ref="E3:E4"/>
    <mergeCell ref="D3:D4"/>
    <mergeCell ref="C3:C4"/>
    <mergeCell ref="B3:B4"/>
    <mergeCell ref="F3:H3"/>
    <mergeCell ref="Q10:Q14"/>
    <mergeCell ref="A1:D1"/>
    <mergeCell ref="L1:Q1"/>
    <mergeCell ref="B2:Q2"/>
    <mergeCell ref="A5:A8"/>
    <mergeCell ref="B5:B8"/>
    <mergeCell ref="C5:C8"/>
    <mergeCell ref="M5:M8"/>
    <mergeCell ref="N5:N8"/>
    <mergeCell ref="O5:O8"/>
    <mergeCell ref="P5:P8"/>
    <mergeCell ref="Q5:Q8"/>
    <mergeCell ref="A10:A14"/>
    <mergeCell ref="B10:B14"/>
    <mergeCell ref="C10:C14"/>
    <mergeCell ref="M10:M14"/>
    <mergeCell ref="N10:N14"/>
    <mergeCell ref="O15:O16"/>
    <mergeCell ref="O10:O14"/>
    <mergeCell ref="P15:P16"/>
    <mergeCell ref="P10:P14"/>
    <mergeCell ref="B21:B25"/>
    <mergeCell ref="Q15:Q16"/>
    <mergeCell ref="A17:A18"/>
    <mergeCell ref="B17:B18"/>
    <mergeCell ref="C17:C18"/>
    <mergeCell ref="M17:M18"/>
    <mergeCell ref="N17:N18"/>
    <mergeCell ref="O17:O18"/>
    <mergeCell ref="P17:P18"/>
    <mergeCell ref="Q17:Q18"/>
    <mergeCell ref="A15:A16"/>
    <mergeCell ref="B15:B16"/>
    <mergeCell ref="C15:C16"/>
    <mergeCell ref="M15:M16"/>
    <mergeCell ref="N15:N16"/>
  </mergeCells>
  <dataValidations count="1">
    <dataValidation type="list" allowBlank="1" showInputMessage="1" showErrorMessage="1" sqref="E5:E18">
      <formula1>#REF!</formula1>
    </dataValidation>
  </dataValidations>
  <pageMargins left="0.25" right="0.25" top="0.75" bottom="0.75" header="0.3" footer="0.3"/>
  <pageSetup paperSize="9" orientation="landscape" r:id="rId1"/>
  <rowBreaks count="1" manualBreakCount="1">
    <brk id="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pane xSplit="1" ySplit="4" topLeftCell="B17" activePane="bottomRight" state="frozen"/>
      <selection pane="topRight" activeCell="B1" sqref="B1"/>
      <selection pane="bottomLeft" activeCell="A5" sqref="A5"/>
      <selection pane="bottomRight" activeCell="D34" sqref="D34"/>
    </sheetView>
  </sheetViews>
  <sheetFormatPr defaultRowHeight="15" x14ac:dyDescent="0.25"/>
  <cols>
    <col min="1" max="1" width="5.28515625" customWidth="1"/>
    <col min="2" max="2" width="14" customWidth="1"/>
    <col min="3" max="3" width="40.28515625" customWidth="1"/>
    <col min="4" max="4" width="39" customWidth="1"/>
    <col min="5" max="7" width="10.140625" customWidth="1"/>
    <col min="8" max="8" width="16.28515625" customWidth="1"/>
    <col min="9" max="9" width="39" customWidth="1"/>
    <col min="10" max="10" width="15.7109375" hidden="1" customWidth="1"/>
    <col min="11" max="11" width="15.42578125" hidden="1" customWidth="1"/>
    <col min="12" max="12" width="14.42578125" hidden="1" customWidth="1"/>
    <col min="13" max="13" width="8.7109375" hidden="1" customWidth="1"/>
    <col min="14" max="14" width="13" hidden="1" customWidth="1"/>
    <col min="15" max="15" width="9.28515625" hidden="1" customWidth="1"/>
    <col min="16" max="16" width="9" hidden="1" customWidth="1"/>
    <col min="17" max="17" width="12.85546875" hidden="1" customWidth="1"/>
  </cols>
  <sheetData>
    <row r="1" spans="1:17" ht="22.5" customHeight="1" thickBot="1" x14ac:dyDescent="0.3">
      <c r="A1" s="630" t="s">
        <v>62</v>
      </c>
      <c r="B1" s="630"/>
      <c r="C1" s="630"/>
      <c r="D1" s="630"/>
      <c r="E1" s="117"/>
      <c r="F1" s="117"/>
      <c r="G1" s="117"/>
      <c r="H1" s="117"/>
      <c r="I1" s="94"/>
      <c r="J1" s="15"/>
      <c r="K1" s="15"/>
      <c r="L1" s="667">
        <v>41850</v>
      </c>
      <c r="M1" s="668"/>
      <c r="N1" s="668"/>
      <c r="O1" s="668"/>
      <c r="P1" s="668"/>
      <c r="Q1" s="668"/>
    </row>
    <row r="2" spans="1:17" ht="84"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25.5" customHeight="1" thickBot="1" x14ac:dyDescent="0.3">
      <c r="A4" s="16"/>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66.75" customHeight="1" x14ac:dyDescent="0.25">
      <c r="A5" s="633" t="s">
        <v>9</v>
      </c>
      <c r="B5" s="643" t="s">
        <v>85</v>
      </c>
      <c r="C5" s="631" t="s">
        <v>231</v>
      </c>
      <c r="D5" s="77" t="s">
        <v>255</v>
      </c>
      <c r="E5" s="169" t="s">
        <v>406</v>
      </c>
      <c r="F5" s="215"/>
      <c r="G5" s="215"/>
      <c r="H5" s="215"/>
      <c r="I5" s="205"/>
      <c r="J5" s="123"/>
      <c r="K5" s="37"/>
      <c r="L5" s="37"/>
      <c r="M5" s="661">
        <v>7.0000000000000001E-3</v>
      </c>
      <c r="N5" s="664" t="s">
        <v>34</v>
      </c>
      <c r="O5" s="664">
        <v>1207</v>
      </c>
      <c r="P5" s="661">
        <v>100</v>
      </c>
      <c r="Q5" s="664">
        <v>1207</v>
      </c>
    </row>
    <row r="6" spans="1:17" ht="52.5" customHeight="1" x14ac:dyDescent="0.25">
      <c r="A6" s="634"/>
      <c r="B6" s="621"/>
      <c r="C6" s="616"/>
      <c r="D6" s="57" t="s">
        <v>246</v>
      </c>
      <c r="E6" s="142" t="s">
        <v>406</v>
      </c>
      <c r="F6" s="138"/>
      <c r="G6" s="138"/>
      <c r="H6" s="138"/>
      <c r="I6" s="206"/>
      <c r="J6" s="105"/>
      <c r="K6" s="27"/>
      <c r="L6" s="27"/>
      <c r="M6" s="661"/>
      <c r="N6" s="664"/>
      <c r="O6" s="664"/>
      <c r="P6" s="661"/>
      <c r="Q6" s="664"/>
    </row>
    <row r="7" spans="1:17" ht="56.25" customHeight="1" thickBot="1" x14ac:dyDescent="0.3">
      <c r="A7" s="635"/>
      <c r="B7" s="622"/>
      <c r="C7" s="617"/>
      <c r="D7" s="214" t="s">
        <v>253</v>
      </c>
      <c r="E7" s="170" t="s">
        <v>406</v>
      </c>
      <c r="F7" s="220"/>
      <c r="G7" s="220"/>
      <c r="H7" s="220"/>
      <c r="I7" s="213"/>
      <c r="J7" s="105"/>
      <c r="K7" s="27"/>
      <c r="L7" s="27"/>
      <c r="M7" s="661"/>
      <c r="N7" s="664"/>
      <c r="O7" s="664"/>
      <c r="P7" s="661"/>
      <c r="Q7" s="664"/>
    </row>
    <row r="8" spans="1:17" ht="170.25" customHeight="1" thickBot="1" x14ac:dyDescent="0.3">
      <c r="A8" s="283" t="s">
        <v>12</v>
      </c>
      <c r="B8" s="243" t="s">
        <v>32</v>
      </c>
      <c r="C8" s="244" t="s">
        <v>235</v>
      </c>
      <c r="D8" s="244" t="s">
        <v>194</v>
      </c>
      <c r="E8" s="167" t="s">
        <v>406</v>
      </c>
      <c r="F8" s="245"/>
      <c r="G8" s="245"/>
      <c r="H8" s="245"/>
      <c r="I8" s="246"/>
      <c r="J8" s="105"/>
      <c r="K8" s="27"/>
      <c r="L8" s="27"/>
      <c r="M8" s="28">
        <v>1.8E-3</v>
      </c>
      <c r="N8" s="28" t="s">
        <v>34</v>
      </c>
      <c r="O8" s="29">
        <v>307</v>
      </c>
      <c r="P8" s="28">
        <v>100</v>
      </c>
      <c r="Q8" s="29">
        <v>307</v>
      </c>
    </row>
    <row r="9" spans="1:17" ht="39" customHeight="1" x14ac:dyDescent="0.25">
      <c r="A9" s="750" t="s">
        <v>13</v>
      </c>
      <c r="B9" s="643" t="s">
        <v>222</v>
      </c>
      <c r="C9" s="631" t="s">
        <v>361</v>
      </c>
      <c r="D9" s="77" t="s">
        <v>251</v>
      </c>
      <c r="E9" s="169" t="s">
        <v>406</v>
      </c>
      <c r="F9" s="184"/>
      <c r="G9" s="184"/>
      <c r="H9" s="184"/>
      <c r="I9" s="247"/>
      <c r="J9" s="105"/>
      <c r="K9" s="27"/>
      <c r="L9" s="27"/>
      <c r="M9" s="660">
        <v>5.0000000000000001E-3</v>
      </c>
      <c r="N9" s="658">
        <v>245</v>
      </c>
      <c r="O9" s="658">
        <v>952</v>
      </c>
      <c r="P9" s="660">
        <v>100</v>
      </c>
      <c r="Q9" s="658">
        <v>952</v>
      </c>
    </row>
    <row r="10" spans="1:17" ht="39.75" customHeight="1" x14ac:dyDescent="0.25">
      <c r="A10" s="751"/>
      <c r="B10" s="621"/>
      <c r="C10" s="616"/>
      <c r="D10" s="57" t="s">
        <v>250</v>
      </c>
      <c r="E10" s="142" t="s">
        <v>406</v>
      </c>
      <c r="F10" s="137"/>
      <c r="G10" s="137"/>
      <c r="H10" s="137"/>
      <c r="I10" s="248"/>
      <c r="J10" s="105"/>
      <c r="K10" s="27"/>
      <c r="L10" s="27"/>
      <c r="M10" s="661"/>
      <c r="N10" s="664"/>
      <c r="O10" s="664"/>
      <c r="P10" s="661"/>
      <c r="Q10" s="664"/>
    </row>
    <row r="11" spans="1:17" ht="39" customHeight="1" x14ac:dyDescent="0.25">
      <c r="A11" s="751"/>
      <c r="B11" s="621"/>
      <c r="C11" s="616"/>
      <c r="D11" s="57" t="s">
        <v>257</v>
      </c>
      <c r="E11" s="142" t="s">
        <v>406</v>
      </c>
      <c r="F11" s="137"/>
      <c r="G11" s="137"/>
      <c r="H11" s="137"/>
      <c r="I11" s="248"/>
      <c r="J11" s="105"/>
      <c r="K11" s="27"/>
      <c r="L11" s="27"/>
      <c r="M11" s="661"/>
      <c r="N11" s="664"/>
      <c r="O11" s="664"/>
      <c r="P11" s="661"/>
      <c r="Q11" s="664"/>
    </row>
    <row r="12" spans="1:17" ht="40.5" customHeight="1" x14ac:dyDescent="0.25">
      <c r="A12" s="751"/>
      <c r="B12" s="621"/>
      <c r="C12" s="616"/>
      <c r="D12" s="57" t="s">
        <v>226</v>
      </c>
      <c r="E12" s="142" t="s">
        <v>406</v>
      </c>
      <c r="F12" s="137"/>
      <c r="G12" s="137"/>
      <c r="H12" s="137"/>
      <c r="I12" s="248"/>
      <c r="J12" s="105"/>
      <c r="K12" s="27"/>
      <c r="L12" s="27"/>
      <c r="M12" s="661"/>
      <c r="N12" s="664"/>
      <c r="O12" s="664"/>
      <c r="P12" s="661"/>
      <c r="Q12" s="664"/>
    </row>
    <row r="13" spans="1:17" ht="46.5" customHeight="1" thickBot="1" x14ac:dyDescent="0.3">
      <c r="A13" s="752"/>
      <c r="B13" s="622"/>
      <c r="C13" s="617"/>
      <c r="D13" s="214" t="s">
        <v>256</v>
      </c>
      <c r="E13" s="170" t="s">
        <v>406</v>
      </c>
      <c r="F13" s="288"/>
      <c r="G13" s="288"/>
      <c r="H13" s="288"/>
      <c r="I13" s="221"/>
      <c r="J13" s="105"/>
      <c r="K13" s="27"/>
      <c r="L13" s="27"/>
      <c r="M13" s="662"/>
      <c r="N13" s="659"/>
      <c r="O13" s="659"/>
      <c r="P13" s="662"/>
      <c r="Q13" s="659"/>
    </row>
    <row r="14" spans="1:17" ht="54.75" customHeight="1" x14ac:dyDescent="0.25">
      <c r="A14" s="624" t="s">
        <v>18</v>
      </c>
      <c r="B14" s="643" t="s">
        <v>16</v>
      </c>
      <c r="C14" s="631" t="s">
        <v>241</v>
      </c>
      <c r="D14" s="77" t="s">
        <v>103</v>
      </c>
      <c r="E14" s="169" t="s">
        <v>406</v>
      </c>
      <c r="F14" s="215"/>
      <c r="G14" s="215"/>
      <c r="H14" s="215"/>
      <c r="I14" s="205"/>
      <c r="J14" s="105"/>
      <c r="K14" s="27"/>
      <c r="L14" s="27"/>
      <c r="M14" s="660">
        <v>5.0000000000000001E-3</v>
      </c>
      <c r="N14" s="658">
        <v>27</v>
      </c>
      <c r="O14" s="658">
        <v>660</v>
      </c>
      <c r="P14" s="660">
        <v>65</v>
      </c>
      <c r="Q14" s="658">
        <v>429</v>
      </c>
    </row>
    <row r="15" spans="1:17" ht="37.5" customHeight="1" thickBot="1" x14ac:dyDescent="0.3">
      <c r="A15" s="626"/>
      <c r="B15" s="622"/>
      <c r="C15" s="617"/>
      <c r="D15" s="214" t="s">
        <v>242</v>
      </c>
      <c r="E15" s="170" t="s">
        <v>406</v>
      </c>
      <c r="F15" s="220"/>
      <c r="G15" s="220"/>
      <c r="H15" s="220"/>
      <c r="I15" s="221"/>
      <c r="J15" s="105"/>
      <c r="K15" s="27"/>
      <c r="L15" s="27"/>
      <c r="M15" s="662"/>
      <c r="N15" s="659"/>
      <c r="O15" s="659"/>
      <c r="P15" s="662"/>
      <c r="Q15" s="659"/>
    </row>
    <row r="16" spans="1:17" ht="46.5" customHeight="1" x14ac:dyDescent="0.25">
      <c r="A16" s="618" t="s">
        <v>20</v>
      </c>
      <c r="B16" s="753" t="s">
        <v>21</v>
      </c>
      <c r="C16" s="631" t="s">
        <v>22</v>
      </c>
      <c r="D16" s="118" t="s">
        <v>106</v>
      </c>
      <c r="E16" s="169" t="s">
        <v>406</v>
      </c>
      <c r="F16" s="184"/>
      <c r="G16" s="184"/>
      <c r="H16" s="184"/>
      <c r="I16" s="205"/>
      <c r="J16" s="128"/>
      <c r="K16" s="30"/>
      <c r="L16" s="30"/>
      <c r="M16" s="660">
        <v>0</v>
      </c>
      <c r="N16" s="658">
        <v>23</v>
      </c>
      <c r="O16" s="658">
        <v>23</v>
      </c>
      <c r="P16" s="660">
        <v>100</v>
      </c>
      <c r="Q16" s="658">
        <v>23</v>
      </c>
    </row>
    <row r="17" spans="1:17" ht="47.25" customHeight="1" thickBot="1" x14ac:dyDescent="0.3">
      <c r="A17" s="619"/>
      <c r="B17" s="754"/>
      <c r="C17" s="617"/>
      <c r="D17" s="214" t="s">
        <v>105</v>
      </c>
      <c r="E17" s="170" t="s">
        <v>406</v>
      </c>
      <c r="F17" s="220"/>
      <c r="G17" s="220"/>
      <c r="H17" s="220"/>
      <c r="I17" s="213"/>
      <c r="J17" s="105"/>
      <c r="K17" s="27"/>
      <c r="L17" s="27"/>
      <c r="M17" s="662"/>
      <c r="N17" s="659"/>
      <c r="O17" s="659"/>
      <c r="P17" s="662"/>
      <c r="Q17" s="659"/>
    </row>
    <row r="18" spans="1:17" ht="15.75" hidden="1" thickBot="1" x14ac:dyDescent="0.3">
      <c r="B18" s="1"/>
      <c r="C18" s="1"/>
      <c r="D18" s="1"/>
      <c r="E18" s="1"/>
      <c r="F18" s="1"/>
      <c r="G18" s="1"/>
      <c r="H18" s="1"/>
      <c r="I18" s="1"/>
      <c r="J18" s="1"/>
      <c r="K18" s="1"/>
      <c r="L18" s="1"/>
      <c r="M18" s="1"/>
      <c r="N18" s="1"/>
      <c r="O18" s="1"/>
      <c r="P18" s="1"/>
      <c r="Q18" s="1"/>
    </row>
    <row r="19" spans="1:17" ht="15.75" thickBot="1" x14ac:dyDescent="0.3">
      <c r="B19" s="1"/>
      <c r="I19" s="11"/>
      <c r="J19" s="11"/>
      <c r="K19" s="11"/>
      <c r="L19" s="11"/>
      <c r="M19" s="1"/>
      <c r="N19" s="1"/>
      <c r="O19" s="1"/>
      <c r="P19" s="1"/>
      <c r="Q19" s="1"/>
    </row>
    <row r="20" spans="1:17" x14ac:dyDescent="0.25">
      <c r="B20" s="790" t="s">
        <v>419</v>
      </c>
      <c r="C20" s="335" t="s">
        <v>397</v>
      </c>
      <c r="D20" s="336">
        <v>362</v>
      </c>
      <c r="E20" s="345" t="s">
        <v>425</v>
      </c>
      <c r="F20" s="1"/>
      <c r="G20" s="1"/>
      <c r="H20" s="1"/>
      <c r="I20" s="1"/>
      <c r="J20" s="1"/>
      <c r="K20" s="1"/>
      <c r="L20" s="1"/>
      <c r="M20" s="1"/>
      <c r="N20" s="1"/>
      <c r="O20" s="1"/>
      <c r="P20" s="1"/>
      <c r="Q20" s="1"/>
    </row>
    <row r="21" spans="1:17" x14ac:dyDescent="0.25">
      <c r="B21" s="791"/>
      <c r="C21" s="337" t="s">
        <v>398</v>
      </c>
      <c r="D21" s="338">
        <v>135</v>
      </c>
      <c r="E21" s="50" t="s">
        <v>426</v>
      </c>
      <c r="F21" s="1"/>
      <c r="G21" s="1"/>
      <c r="H21" s="1"/>
      <c r="I21" s="1"/>
      <c r="J21" s="1"/>
      <c r="K21" s="1"/>
      <c r="L21" s="1"/>
      <c r="M21" s="1"/>
      <c r="N21" s="1"/>
      <c r="O21" s="1"/>
      <c r="P21" s="1"/>
      <c r="Q21" s="1"/>
    </row>
    <row r="22" spans="1:17" x14ac:dyDescent="0.25">
      <c r="B22" s="791"/>
      <c r="C22" s="337" t="s">
        <v>28</v>
      </c>
      <c r="D22" s="338">
        <v>470</v>
      </c>
      <c r="E22" s="1"/>
      <c r="F22" s="1"/>
      <c r="G22" s="1"/>
      <c r="H22" s="1"/>
      <c r="I22" s="1"/>
      <c r="J22" s="1"/>
      <c r="K22" s="1"/>
      <c r="L22" s="1"/>
      <c r="M22" s="1"/>
      <c r="N22" s="1"/>
      <c r="O22" s="1"/>
      <c r="P22" s="1"/>
      <c r="Q22" s="1"/>
    </row>
    <row r="23" spans="1:17" x14ac:dyDescent="0.25">
      <c r="B23" s="791"/>
      <c r="C23" s="337" t="s">
        <v>420</v>
      </c>
      <c r="D23" s="338">
        <v>585</v>
      </c>
      <c r="E23" s="1"/>
      <c r="F23" s="1"/>
      <c r="G23" s="1"/>
      <c r="H23" s="1"/>
      <c r="I23" s="1"/>
      <c r="J23" s="1"/>
      <c r="K23" s="1"/>
      <c r="L23" s="1"/>
      <c r="M23" s="1"/>
      <c r="N23" s="1"/>
      <c r="O23" s="1"/>
      <c r="P23" s="1"/>
      <c r="Q23" s="1"/>
    </row>
    <row r="24" spans="1:17" ht="15.75" thickBot="1" x14ac:dyDescent="0.3">
      <c r="B24" s="792"/>
      <c r="C24" s="339" t="s">
        <v>418</v>
      </c>
      <c r="D24" s="340">
        <f>SUM(D20:D23)</f>
        <v>1552</v>
      </c>
      <c r="E24" s="1"/>
      <c r="F24" s="1"/>
      <c r="G24" s="1"/>
      <c r="H24" s="1"/>
      <c r="I24" s="1"/>
      <c r="J24" s="1"/>
      <c r="K24" s="1"/>
      <c r="L24" s="1"/>
      <c r="M24" s="1"/>
      <c r="N24" s="1"/>
      <c r="O24" s="1"/>
      <c r="P24" s="1"/>
      <c r="Q24" s="1"/>
    </row>
    <row r="25" spans="1:17" x14ac:dyDescent="0.25">
      <c r="B25" s="1"/>
      <c r="C25" s="1"/>
      <c r="D25" s="1"/>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C39" s="1"/>
      <c r="D39" s="1"/>
      <c r="E39" s="1"/>
      <c r="F39" s="1"/>
      <c r="G39" s="1"/>
      <c r="H39" s="1"/>
      <c r="I39" s="1"/>
      <c r="J39" s="1"/>
      <c r="K39" s="1"/>
      <c r="L39" s="1"/>
      <c r="M39" s="1"/>
      <c r="N39" s="1"/>
      <c r="O39" s="1"/>
      <c r="P39" s="1"/>
      <c r="Q39" s="1"/>
    </row>
    <row r="40" spans="2:17" x14ac:dyDescent="0.25">
      <c r="C40" s="1"/>
      <c r="D40" s="1"/>
      <c r="E40" s="1"/>
      <c r="F40" s="1"/>
      <c r="G40" s="1"/>
      <c r="H40" s="1"/>
      <c r="I40" s="1"/>
      <c r="J40" s="1"/>
      <c r="K40" s="1"/>
      <c r="L40" s="1"/>
      <c r="M40" s="1"/>
      <c r="N40" s="1"/>
      <c r="O40" s="1"/>
      <c r="P40" s="1"/>
      <c r="Q40" s="1"/>
    </row>
    <row r="41" spans="2:17" x14ac:dyDescent="0.25">
      <c r="C41" s="1"/>
      <c r="D41" s="1"/>
      <c r="E41" s="1"/>
      <c r="F41" s="1"/>
      <c r="G41" s="1"/>
      <c r="H41" s="1"/>
      <c r="I41" s="1"/>
      <c r="J41" s="1"/>
      <c r="K41" s="1"/>
      <c r="L41" s="1"/>
      <c r="M41" s="1"/>
      <c r="N41" s="1"/>
      <c r="O41" s="1"/>
      <c r="P41" s="1"/>
      <c r="Q41" s="1"/>
    </row>
    <row r="42" spans="2:17" x14ac:dyDescent="0.25">
      <c r="C42" s="1"/>
      <c r="D42" s="1"/>
      <c r="E42" s="1"/>
      <c r="F42" s="1"/>
      <c r="G42" s="1"/>
      <c r="H42" s="1"/>
      <c r="I42" s="1"/>
      <c r="J42" s="1"/>
      <c r="K42" s="1"/>
      <c r="L42" s="1"/>
      <c r="M42" s="1"/>
      <c r="N42" s="1"/>
      <c r="O42" s="1"/>
      <c r="P42" s="1"/>
      <c r="Q42" s="1"/>
    </row>
    <row r="43" spans="2:17" x14ac:dyDescent="0.25">
      <c r="C43" s="1"/>
      <c r="D43" s="1"/>
      <c r="E43" s="1"/>
      <c r="F43" s="1"/>
      <c r="G43" s="1"/>
      <c r="H43" s="1"/>
      <c r="I43" s="1"/>
      <c r="J43" s="1"/>
      <c r="K43" s="1"/>
      <c r="L43" s="1"/>
      <c r="M43" s="1"/>
      <c r="N43" s="1"/>
      <c r="O43" s="1"/>
      <c r="P43" s="1"/>
      <c r="Q43" s="1"/>
    </row>
    <row r="44" spans="2:17" x14ac:dyDescent="0.25">
      <c r="C44" s="1"/>
      <c r="D44" s="1"/>
      <c r="E44" s="1"/>
      <c r="F44" s="1"/>
      <c r="G44" s="1"/>
      <c r="H44" s="1"/>
      <c r="I44" s="1"/>
      <c r="J44" s="1"/>
      <c r="K44" s="1"/>
      <c r="L44" s="1"/>
      <c r="M44" s="1"/>
      <c r="N44" s="1"/>
      <c r="O44" s="1"/>
      <c r="P44" s="1"/>
      <c r="Q44" s="1"/>
    </row>
    <row r="45" spans="2:17" x14ac:dyDescent="0.25">
      <c r="D45" s="1"/>
      <c r="E45" s="1"/>
      <c r="F45" s="1"/>
      <c r="G45" s="1"/>
      <c r="H45" s="1"/>
      <c r="I45" s="1"/>
      <c r="J45" s="1"/>
      <c r="K45" s="1"/>
      <c r="L45" s="1"/>
      <c r="M45" s="1"/>
      <c r="N45" s="1"/>
      <c r="O45" s="1"/>
      <c r="P45" s="1"/>
      <c r="Q45" s="1"/>
    </row>
  </sheetData>
  <mergeCells count="42">
    <mergeCell ref="I3:I4"/>
    <mergeCell ref="E3:E4"/>
    <mergeCell ref="D3:D4"/>
    <mergeCell ref="C3:C4"/>
    <mergeCell ref="B3:B4"/>
    <mergeCell ref="F3:H3"/>
    <mergeCell ref="Q9:Q13"/>
    <mergeCell ref="A1:D1"/>
    <mergeCell ref="L1:Q1"/>
    <mergeCell ref="B2:Q2"/>
    <mergeCell ref="A5:A7"/>
    <mergeCell ref="B5:B7"/>
    <mergeCell ref="C5:C7"/>
    <mergeCell ref="M5:M7"/>
    <mergeCell ref="N5:N7"/>
    <mergeCell ref="O5:O7"/>
    <mergeCell ref="P5:P7"/>
    <mergeCell ref="Q5:Q7"/>
    <mergeCell ref="A9:A13"/>
    <mergeCell ref="B9:B13"/>
    <mergeCell ref="C9:C13"/>
    <mergeCell ref="M9:M13"/>
    <mergeCell ref="N9:N13"/>
    <mergeCell ref="O14:O15"/>
    <mergeCell ref="O9:O13"/>
    <mergeCell ref="P14:P15"/>
    <mergeCell ref="P9:P13"/>
    <mergeCell ref="B20:B24"/>
    <mergeCell ref="Q14:Q15"/>
    <mergeCell ref="A16:A17"/>
    <mergeCell ref="B16:B17"/>
    <mergeCell ref="C16:C17"/>
    <mergeCell ref="M16:M17"/>
    <mergeCell ref="N16:N17"/>
    <mergeCell ref="O16:O17"/>
    <mergeCell ref="P16:P17"/>
    <mergeCell ref="Q16:Q17"/>
    <mergeCell ref="A14:A15"/>
    <mergeCell ref="B14:B15"/>
    <mergeCell ref="C14:C15"/>
    <mergeCell ref="M14:M15"/>
    <mergeCell ref="N14:N15"/>
  </mergeCells>
  <dataValidations count="1">
    <dataValidation type="list" allowBlank="1" showInputMessage="1" showErrorMessage="1" sqref="E5:E17">
      <formula1>#REF!</formula1>
    </dataValidation>
  </dataValidations>
  <pageMargins left="0.25" right="0.25" top="0.75" bottom="0.75" header="0.3" footer="0.3"/>
  <pageSetup paperSize="9" orientation="landscape" r:id="rId1"/>
  <rowBreaks count="1" manualBreakCount="1">
    <brk id="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pane xSplit="1" ySplit="4" topLeftCell="B14" activePane="bottomRight" state="frozen"/>
      <selection pane="topRight" activeCell="B1" sqref="B1"/>
      <selection pane="bottomLeft" activeCell="A5" sqref="A5"/>
      <selection pane="bottomRight" activeCell="H34" sqref="G33:H34"/>
    </sheetView>
  </sheetViews>
  <sheetFormatPr defaultRowHeight="15" x14ac:dyDescent="0.25"/>
  <cols>
    <col min="1" max="1" width="6.140625" customWidth="1"/>
    <col min="2" max="2" width="14.7109375" customWidth="1"/>
    <col min="3" max="3" width="41.28515625" customWidth="1"/>
    <col min="4" max="4" width="37.7109375" customWidth="1"/>
    <col min="5" max="7" width="10.140625" customWidth="1"/>
    <col min="8" max="8" width="14" customWidth="1"/>
    <col min="9" max="9" width="41" customWidth="1"/>
    <col min="10" max="10" width="15.7109375" hidden="1" customWidth="1"/>
    <col min="11" max="11" width="15.42578125" hidden="1" customWidth="1"/>
    <col min="12" max="12" width="14.42578125" hidden="1" customWidth="1"/>
    <col min="13" max="13" width="6.28515625" hidden="1" customWidth="1"/>
    <col min="14" max="14" width="12.7109375" hidden="1" customWidth="1"/>
    <col min="15" max="15" width="8.140625" hidden="1" customWidth="1"/>
    <col min="16" max="16" width="8.5703125" hidden="1" customWidth="1"/>
    <col min="17" max="17" width="2" hidden="1" customWidth="1"/>
  </cols>
  <sheetData>
    <row r="1" spans="1:17" ht="31.5" customHeight="1" thickBot="1" x14ac:dyDescent="0.3">
      <c r="A1" s="630" t="s">
        <v>63</v>
      </c>
      <c r="B1" s="630"/>
      <c r="C1" s="630"/>
      <c r="D1" s="630"/>
      <c r="E1" s="117"/>
      <c r="F1" s="117"/>
      <c r="G1" s="117"/>
      <c r="H1" s="117"/>
      <c r="I1" s="94"/>
      <c r="J1" s="15"/>
      <c r="K1" s="15"/>
      <c r="L1" s="667">
        <v>41850</v>
      </c>
      <c r="M1" s="668"/>
      <c r="N1" s="668"/>
      <c r="O1" s="668"/>
      <c r="P1" s="668"/>
      <c r="Q1" s="668"/>
    </row>
    <row r="2" spans="1:17" ht="81.7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25.5" customHeight="1" thickBot="1" x14ac:dyDescent="0.3">
      <c r="A4" s="16"/>
      <c r="B4" s="653"/>
      <c r="C4" s="653"/>
      <c r="D4" s="651"/>
      <c r="E4" s="649"/>
      <c r="F4" s="144" t="s">
        <v>415</v>
      </c>
      <c r="G4" s="145" t="s">
        <v>407</v>
      </c>
      <c r="H4" s="146" t="s">
        <v>416</v>
      </c>
      <c r="I4" s="649"/>
      <c r="J4" s="56" t="s">
        <v>38</v>
      </c>
      <c r="K4" s="33" t="s">
        <v>39</v>
      </c>
      <c r="L4" s="33" t="s">
        <v>40</v>
      </c>
      <c r="M4" s="33" t="s">
        <v>3</v>
      </c>
      <c r="N4" s="33" t="s">
        <v>4</v>
      </c>
      <c r="O4" s="12" t="s">
        <v>5</v>
      </c>
      <c r="P4" s="12" t="s">
        <v>6</v>
      </c>
      <c r="Q4" s="12" t="s">
        <v>7</v>
      </c>
    </row>
    <row r="5" spans="1:17" ht="49.5" customHeight="1" x14ac:dyDescent="0.25">
      <c r="A5" s="793" t="s">
        <v>9</v>
      </c>
      <c r="B5" s="643" t="s">
        <v>85</v>
      </c>
      <c r="C5" s="631" t="s">
        <v>243</v>
      </c>
      <c r="D5" s="77" t="s">
        <v>260</v>
      </c>
      <c r="E5" s="169" t="s">
        <v>406</v>
      </c>
      <c r="F5" s="288"/>
      <c r="G5" s="288"/>
      <c r="H5" s="288"/>
      <c r="I5" s="249"/>
      <c r="J5" s="123"/>
      <c r="K5" s="37"/>
      <c r="L5" s="37"/>
      <c r="M5" s="661">
        <v>7.4999999999999997E-3</v>
      </c>
      <c r="N5" s="664" t="s">
        <v>34</v>
      </c>
      <c r="O5" s="664">
        <v>1207</v>
      </c>
      <c r="P5" s="661">
        <v>100</v>
      </c>
      <c r="Q5" s="664">
        <v>1207</v>
      </c>
    </row>
    <row r="6" spans="1:17" ht="48.75" customHeight="1" x14ac:dyDescent="0.25">
      <c r="A6" s="794"/>
      <c r="B6" s="621"/>
      <c r="C6" s="616"/>
      <c r="D6" s="57" t="s">
        <v>261</v>
      </c>
      <c r="E6" s="142" t="s">
        <v>406</v>
      </c>
      <c r="F6" s="288"/>
      <c r="G6" s="288"/>
      <c r="H6" s="288"/>
      <c r="I6" s="206"/>
      <c r="J6" s="105"/>
      <c r="K6" s="27"/>
      <c r="L6" s="27"/>
      <c r="M6" s="661"/>
      <c r="N6" s="664"/>
      <c r="O6" s="664"/>
      <c r="P6" s="661"/>
      <c r="Q6" s="664"/>
    </row>
    <row r="7" spans="1:17" ht="45.75" customHeight="1" x14ac:dyDescent="0.25">
      <c r="A7" s="794"/>
      <c r="B7" s="621"/>
      <c r="C7" s="616"/>
      <c r="D7" s="57" t="s">
        <v>246</v>
      </c>
      <c r="E7" s="142" t="s">
        <v>406</v>
      </c>
      <c r="F7" s="288"/>
      <c r="G7" s="288"/>
      <c r="H7" s="288"/>
      <c r="I7" s="206"/>
      <c r="J7" s="105"/>
      <c r="K7" s="27"/>
      <c r="L7" s="27"/>
      <c r="M7" s="661"/>
      <c r="N7" s="664"/>
      <c r="O7" s="664"/>
      <c r="P7" s="661"/>
      <c r="Q7" s="664"/>
    </row>
    <row r="8" spans="1:17" ht="32.25" customHeight="1" thickBot="1" x14ac:dyDescent="0.3">
      <c r="A8" s="795"/>
      <c r="B8" s="622"/>
      <c r="C8" s="617"/>
      <c r="D8" s="214" t="s">
        <v>253</v>
      </c>
      <c r="E8" s="170" t="s">
        <v>406</v>
      </c>
      <c r="F8" s="288"/>
      <c r="G8" s="288"/>
      <c r="H8" s="288"/>
      <c r="I8" s="213"/>
      <c r="J8" s="105"/>
      <c r="K8" s="27"/>
      <c r="L8" s="27"/>
      <c r="M8" s="661"/>
      <c r="N8" s="664"/>
      <c r="O8" s="664"/>
      <c r="P8" s="661"/>
      <c r="Q8" s="664"/>
    </row>
    <row r="9" spans="1:17" ht="154.5" customHeight="1" thickBot="1" x14ac:dyDescent="0.3">
      <c r="A9" s="284" t="s">
        <v>12</v>
      </c>
      <c r="B9" s="243" t="s">
        <v>32</v>
      </c>
      <c r="C9" s="244" t="s">
        <v>235</v>
      </c>
      <c r="D9" s="244" t="s">
        <v>194</v>
      </c>
      <c r="E9" s="167" t="s">
        <v>406</v>
      </c>
      <c r="F9" s="245"/>
      <c r="G9" s="245"/>
      <c r="H9" s="245"/>
      <c r="I9" s="246"/>
      <c r="J9" s="105"/>
      <c r="K9" s="27"/>
      <c r="L9" s="27"/>
      <c r="M9" s="28">
        <v>1.8E-3</v>
      </c>
      <c r="N9" s="28" t="s">
        <v>34</v>
      </c>
      <c r="O9" s="29">
        <v>307</v>
      </c>
      <c r="P9" s="28">
        <v>100</v>
      </c>
      <c r="Q9" s="29">
        <v>307</v>
      </c>
    </row>
    <row r="10" spans="1:17" ht="38.25" customHeight="1" x14ac:dyDescent="0.25">
      <c r="A10" s="796" t="s">
        <v>13</v>
      </c>
      <c r="B10" s="643" t="s">
        <v>222</v>
      </c>
      <c r="C10" s="631" t="s">
        <v>259</v>
      </c>
      <c r="D10" s="77" t="s">
        <v>251</v>
      </c>
      <c r="E10" s="169" t="s">
        <v>406</v>
      </c>
      <c r="F10" s="184"/>
      <c r="G10" s="184"/>
      <c r="H10" s="184"/>
      <c r="I10" s="247"/>
      <c r="J10" s="105"/>
      <c r="K10" s="27"/>
      <c r="L10" s="27"/>
      <c r="M10" s="660">
        <v>5.0000000000000001E-3</v>
      </c>
      <c r="N10" s="658">
        <v>1224</v>
      </c>
      <c r="O10" s="658">
        <v>1931</v>
      </c>
      <c r="P10" s="660">
        <v>100</v>
      </c>
      <c r="Q10" s="658">
        <v>1931</v>
      </c>
    </row>
    <row r="11" spans="1:17" ht="42.75" customHeight="1" x14ac:dyDescent="0.25">
      <c r="A11" s="797"/>
      <c r="B11" s="621"/>
      <c r="C11" s="616"/>
      <c r="D11" s="57" t="s">
        <v>250</v>
      </c>
      <c r="E11" s="142" t="s">
        <v>406</v>
      </c>
      <c r="F11" s="137"/>
      <c r="G11" s="137"/>
      <c r="H11" s="137"/>
      <c r="I11" s="248"/>
      <c r="J11" s="105"/>
      <c r="K11" s="27"/>
      <c r="L11" s="27"/>
      <c r="M11" s="661"/>
      <c r="N11" s="664"/>
      <c r="O11" s="664"/>
      <c r="P11" s="661"/>
      <c r="Q11" s="664"/>
    </row>
    <row r="12" spans="1:17" ht="49.5" customHeight="1" x14ac:dyDescent="0.25">
      <c r="A12" s="797"/>
      <c r="B12" s="621"/>
      <c r="C12" s="616"/>
      <c r="D12" s="57" t="s">
        <v>249</v>
      </c>
      <c r="E12" s="142" t="s">
        <v>406</v>
      </c>
      <c r="F12" s="137"/>
      <c r="G12" s="137"/>
      <c r="H12" s="137"/>
      <c r="I12" s="248"/>
      <c r="J12" s="105"/>
      <c r="K12" s="27"/>
      <c r="L12" s="27"/>
      <c r="M12" s="661"/>
      <c r="N12" s="664"/>
      <c r="O12" s="664"/>
      <c r="P12" s="661"/>
      <c r="Q12" s="664"/>
    </row>
    <row r="13" spans="1:17" ht="34.5" customHeight="1" x14ac:dyDescent="0.25">
      <c r="A13" s="797"/>
      <c r="B13" s="621"/>
      <c r="C13" s="616"/>
      <c r="D13" s="57" t="s">
        <v>226</v>
      </c>
      <c r="E13" s="142" t="s">
        <v>406</v>
      </c>
      <c r="F13" s="137"/>
      <c r="G13" s="137"/>
      <c r="H13" s="137"/>
      <c r="I13" s="248"/>
      <c r="J13" s="105"/>
      <c r="K13" s="27"/>
      <c r="L13" s="27"/>
      <c r="M13" s="661"/>
      <c r="N13" s="664"/>
      <c r="O13" s="664"/>
      <c r="P13" s="661"/>
      <c r="Q13" s="664"/>
    </row>
    <row r="14" spans="1:17" ht="45.75" customHeight="1" thickBot="1" x14ac:dyDescent="0.3">
      <c r="A14" s="798"/>
      <c r="B14" s="622"/>
      <c r="C14" s="617"/>
      <c r="D14" s="214" t="s">
        <v>258</v>
      </c>
      <c r="E14" s="170" t="s">
        <v>406</v>
      </c>
      <c r="F14" s="288"/>
      <c r="G14" s="288"/>
      <c r="H14" s="288"/>
      <c r="I14" s="221"/>
      <c r="J14" s="105"/>
      <c r="K14" s="27"/>
      <c r="L14" s="27"/>
      <c r="M14" s="662"/>
      <c r="N14" s="659"/>
      <c r="O14" s="659"/>
      <c r="P14" s="662"/>
      <c r="Q14" s="659"/>
    </row>
    <row r="15" spans="1:17" ht="45.75" customHeight="1" x14ac:dyDescent="0.25">
      <c r="A15" s="711" t="s">
        <v>18</v>
      </c>
      <c r="B15" s="643" t="s">
        <v>16</v>
      </c>
      <c r="C15" s="631" t="s">
        <v>241</v>
      </c>
      <c r="D15" s="77" t="s">
        <v>103</v>
      </c>
      <c r="E15" s="169" t="s">
        <v>406</v>
      </c>
      <c r="F15" s="215"/>
      <c r="G15" s="215"/>
      <c r="H15" s="215"/>
      <c r="I15" s="205"/>
      <c r="J15" s="105"/>
      <c r="K15" s="27"/>
      <c r="L15" s="27"/>
      <c r="M15" s="660">
        <v>0.01</v>
      </c>
      <c r="N15" s="658">
        <v>54</v>
      </c>
      <c r="O15" s="658">
        <v>1320</v>
      </c>
      <c r="P15" s="660">
        <v>65</v>
      </c>
      <c r="Q15" s="658">
        <v>858</v>
      </c>
    </row>
    <row r="16" spans="1:17" ht="48.75" customHeight="1" thickBot="1" x14ac:dyDescent="0.3">
      <c r="A16" s="712"/>
      <c r="B16" s="622"/>
      <c r="C16" s="617"/>
      <c r="D16" s="214" t="s">
        <v>242</v>
      </c>
      <c r="E16" s="170" t="s">
        <v>406</v>
      </c>
      <c r="F16" s="220"/>
      <c r="G16" s="220"/>
      <c r="H16" s="220"/>
      <c r="I16" s="221"/>
      <c r="J16" s="105"/>
      <c r="K16" s="27"/>
      <c r="L16" s="27"/>
      <c r="M16" s="662"/>
      <c r="N16" s="659"/>
      <c r="O16" s="659"/>
      <c r="P16" s="662"/>
      <c r="Q16" s="659"/>
    </row>
    <row r="17" spans="1:17" ht="53.25" customHeight="1" x14ac:dyDescent="0.25">
      <c r="A17" s="709" t="s">
        <v>20</v>
      </c>
      <c r="B17" s="753" t="s">
        <v>21</v>
      </c>
      <c r="C17" s="631" t="s">
        <v>22</v>
      </c>
      <c r="D17" s="118" t="s">
        <v>106</v>
      </c>
      <c r="E17" s="169" t="s">
        <v>406</v>
      </c>
      <c r="F17" s="184"/>
      <c r="G17" s="184"/>
      <c r="H17" s="184"/>
      <c r="I17" s="205"/>
      <c r="J17" s="128"/>
      <c r="K17" s="30"/>
      <c r="L17" s="30"/>
      <c r="M17" s="660">
        <v>0</v>
      </c>
      <c r="N17" s="658">
        <v>46</v>
      </c>
      <c r="O17" s="658">
        <v>46</v>
      </c>
      <c r="P17" s="660">
        <v>100</v>
      </c>
      <c r="Q17" s="658">
        <v>46</v>
      </c>
    </row>
    <row r="18" spans="1:17" ht="39.75" customHeight="1" thickBot="1" x14ac:dyDescent="0.3">
      <c r="A18" s="710"/>
      <c r="B18" s="754"/>
      <c r="C18" s="617"/>
      <c r="D18" s="214" t="s">
        <v>105</v>
      </c>
      <c r="E18" s="170" t="s">
        <v>406</v>
      </c>
      <c r="F18" s="220"/>
      <c r="G18" s="220"/>
      <c r="H18" s="220"/>
      <c r="I18" s="213"/>
      <c r="J18" s="105"/>
      <c r="K18" s="27"/>
      <c r="L18" s="27"/>
      <c r="M18" s="662"/>
      <c r="N18" s="659"/>
      <c r="O18" s="659"/>
      <c r="P18" s="662"/>
      <c r="Q18" s="659"/>
    </row>
    <row r="19" spans="1:17" ht="3.75" hidden="1" customHeight="1" thickBot="1" x14ac:dyDescent="0.3">
      <c r="A19" s="48"/>
      <c r="B19" s="49"/>
      <c r="C19" s="49"/>
      <c r="D19" s="49"/>
      <c r="E19" s="49"/>
      <c r="F19" s="49"/>
      <c r="G19" s="49"/>
      <c r="H19" s="49"/>
      <c r="I19" s="49"/>
      <c r="J19" s="1"/>
      <c r="K19" s="1"/>
      <c r="L19" s="1"/>
      <c r="M19" s="1"/>
      <c r="N19" s="1"/>
      <c r="O19" s="1"/>
      <c r="P19" s="1"/>
      <c r="Q19" s="1"/>
    </row>
    <row r="20" spans="1:17" ht="15.75" thickBot="1" x14ac:dyDescent="0.3">
      <c r="A20" s="48"/>
      <c r="B20" s="49"/>
      <c r="C20" s="49"/>
      <c r="D20" s="49"/>
      <c r="E20" s="49"/>
      <c r="F20" s="49"/>
      <c r="G20" s="49"/>
      <c r="H20" s="49"/>
      <c r="I20" s="49"/>
      <c r="J20" s="1"/>
      <c r="K20" s="1"/>
      <c r="L20" s="1"/>
      <c r="M20" s="1"/>
      <c r="N20" s="1"/>
      <c r="O20" s="1"/>
      <c r="P20" s="1"/>
      <c r="Q20" s="1"/>
    </row>
    <row r="21" spans="1:17" x14ac:dyDescent="0.25">
      <c r="B21" s="790" t="s">
        <v>419</v>
      </c>
      <c r="C21" s="335" t="s">
        <v>397</v>
      </c>
      <c r="D21" s="336">
        <v>220</v>
      </c>
      <c r="E21" s="1"/>
      <c r="F21" s="1"/>
      <c r="G21" s="1"/>
      <c r="H21" s="1"/>
      <c r="I21" s="1"/>
      <c r="J21" s="1"/>
      <c r="K21" s="1"/>
      <c r="L21" s="1"/>
      <c r="M21" s="1"/>
      <c r="N21" s="1"/>
      <c r="O21" s="1"/>
      <c r="P21" s="1"/>
      <c r="Q21" s="1"/>
    </row>
    <row r="22" spans="1:17" x14ac:dyDescent="0.25">
      <c r="B22" s="791"/>
      <c r="C22" s="337" t="s">
        <v>398</v>
      </c>
      <c r="D22" s="338">
        <v>36</v>
      </c>
      <c r="E22" s="345" t="s">
        <v>425</v>
      </c>
      <c r="F22" s="1"/>
      <c r="G22" s="1"/>
      <c r="H22" s="1"/>
      <c r="I22" s="1"/>
      <c r="J22" s="1"/>
      <c r="K22" s="1"/>
      <c r="L22" s="1"/>
      <c r="M22" s="1"/>
      <c r="N22" s="1"/>
      <c r="O22" s="1"/>
      <c r="P22" s="1"/>
      <c r="Q22" s="1"/>
    </row>
    <row r="23" spans="1:17" x14ac:dyDescent="0.25">
      <c r="B23" s="791"/>
      <c r="C23" s="337" t="s">
        <v>28</v>
      </c>
      <c r="D23" s="338">
        <v>429</v>
      </c>
      <c r="E23" s="50" t="s">
        <v>426</v>
      </c>
      <c r="F23" s="1"/>
      <c r="G23" s="1"/>
      <c r="H23" s="1"/>
      <c r="I23" s="1"/>
      <c r="J23" s="1"/>
      <c r="K23" s="1"/>
      <c r="L23" s="1"/>
      <c r="M23" s="1"/>
      <c r="N23" s="1"/>
      <c r="O23" s="1"/>
      <c r="P23" s="1"/>
      <c r="Q23" s="1"/>
    </row>
    <row r="24" spans="1:17" x14ac:dyDescent="0.25">
      <c r="B24" s="791"/>
      <c r="C24" s="337" t="s">
        <v>420</v>
      </c>
      <c r="D24" s="338">
        <v>377</v>
      </c>
      <c r="E24" s="1"/>
      <c r="F24" s="1"/>
      <c r="G24" s="1"/>
      <c r="H24" s="1"/>
      <c r="I24" s="1"/>
      <c r="J24" s="1"/>
      <c r="K24" s="1"/>
      <c r="L24" s="1"/>
      <c r="M24" s="1"/>
      <c r="N24" s="1"/>
      <c r="O24" s="1"/>
      <c r="P24" s="1"/>
      <c r="Q24" s="1"/>
    </row>
    <row r="25" spans="1:17" ht="15.75" thickBot="1" x14ac:dyDescent="0.3">
      <c r="B25" s="792"/>
      <c r="C25" s="339" t="s">
        <v>418</v>
      </c>
      <c r="D25" s="340">
        <f>SUM(D21:D24)</f>
        <v>1062</v>
      </c>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D44" s="1"/>
      <c r="E44" s="1"/>
      <c r="F44" s="1"/>
      <c r="G44" s="1"/>
      <c r="H44" s="1"/>
      <c r="I44" s="1"/>
      <c r="J44" s="1"/>
      <c r="K44" s="1"/>
      <c r="L44" s="1"/>
      <c r="M44" s="1"/>
      <c r="N44" s="1"/>
      <c r="O44" s="1"/>
      <c r="P44" s="1"/>
      <c r="Q44" s="1"/>
    </row>
  </sheetData>
  <mergeCells count="42">
    <mergeCell ref="I3:I4"/>
    <mergeCell ref="E3:E4"/>
    <mergeCell ref="D3:D4"/>
    <mergeCell ref="C3:C4"/>
    <mergeCell ref="B3:B4"/>
    <mergeCell ref="F3:H3"/>
    <mergeCell ref="Q10:Q14"/>
    <mergeCell ref="A1:D1"/>
    <mergeCell ref="L1:Q1"/>
    <mergeCell ref="B2:Q2"/>
    <mergeCell ref="A5:A8"/>
    <mergeCell ref="B5:B8"/>
    <mergeCell ref="C5:C8"/>
    <mergeCell ref="M5:M8"/>
    <mergeCell ref="N5:N8"/>
    <mergeCell ref="O5:O8"/>
    <mergeCell ref="P5:P8"/>
    <mergeCell ref="Q5:Q8"/>
    <mergeCell ref="A10:A14"/>
    <mergeCell ref="B10:B14"/>
    <mergeCell ref="C10:C14"/>
    <mergeCell ref="M10:M14"/>
    <mergeCell ref="N10:N14"/>
    <mergeCell ref="O15:O16"/>
    <mergeCell ref="O10:O14"/>
    <mergeCell ref="P15:P16"/>
    <mergeCell ref="P10:P14"/>
    <mergeCell ref="B21:B25"/>
    <mergeCell ref="Q15:Q16"/>
    <mergeCell ref="A17:A18"/>
    <mergeCell ref="B17:B18"/>
    <mergeCell ref="C17:C18"/>
    <mergeCell ref="M17:M18"/>
    <mergeCell ref="N17:N18"/>
    <mergeCell ref="O17:O18"/>
    <mergeCell ref="P17:P18"/>
    <mergeCell ref="Q17:Q18"/>
    <mergeCell ref="A15:A16"/>
    <mergeCell ref="B15:B16"/>
    <mergeCell ref="C15:C16"/>
    <mergeCell ref="M15:M16"/>
    <mergeCell ref="N15:N16"/>
  </mergeCells>
  <dataValidations count="1">
    <dataValidation type="list" allowBlank="1" showInputMessage="1" showErrorMessage="1" sqref="E5:E18">
      <formula1>#REF!</formula1>
    </dataValidation>
  </dataValidations>
  <pageMargins left="0.25" right="0.25" top="0.75" bottom="0.75" header="0.3" footer="0.3"/>
  <pageSetup paperSize="9" orientation="landscape" r:id="rId1"/>
  <rowBreaks count="1" manualBreakCount="1">
    <brk id="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pane xSplit="1" ySplit="4" topLeftCell="B20" activePane="bottomRight" state="frozen"/>
      <selection pane="topRight" activeCell="B1" sqref="B1"/>
      <selection pane="bottomLeft" activeCell="A5" sqref="A5"/>
      <selection pane="bottomRight" activeCell="C35" sqref="C35"/>
    </sheetView>
  </sheetViews>
  <sheetFormatPr defaultRowHeight="15" x14ac:dyDescent="0.25"/>
  <cols>
    <col min="1" max="1" width="6" customWidth="1"/>
    <col min="2" max="2" width="15" customWidth="1"/>
    <col min="3" max="4" width="40" customWidth="1"/>
    <col min="5" max="7" width="10.140625" customWidth="1"/>
    <col min="8" max="8" width="13.5703125" bestFit="1" customWidth="1"/>
    <col min="9" max="9" width="39.7109375" customWidth="1"/>
    <col min="10" max="10" width="15.7109375" hidden="1" customWidth="1"/>
    <col min="11" max="11" width="15.42578125" hidden="1" customWidth="1"/>
    <col min="12" max="12" width="14.42578125" hidden="1" customWidth="1"/>
    <col min="13" max="13" width="6.28515625" hidden="1" customWidth="1"/>
    <col min="14" max="14" width="13.42578125" hidden="1" customWidth="1"/>
    <col min="15" max="15" width="8.140625" hidden="1" customWidth="1"/>
    <col min="16" max="16" width="8.85546875" hidden="1" customWidth="1"/>
    <col min="17" max="17" width="3" hidden="1" customWidth="1"/>
  </cols>
  <sheetData>
    <row r="1" spans="1:17" ht="21" customHeight="1" thickBot="1" x14ac:dyDescent="0.3">
      <c r="A1" s="630" t="s">
        <v>64</v>
      </c>
      <c r="B1" s="630"/>
      <c r="C1" s="630"/>
      <c r="D1" s="630"/>
      <c r="E1" s="117"/>
      <c r="F1" s="117"/>
      <c r="G1" s="117"/>
      <c r="H1" s="117"/>
      <c r="I1" s="94"/>
      <c r="J1" s="15"/>
      <c r="K1" s="15"/>
      <c r="L1" s="667">
        <v>41850</v>
      </c>
      <c r="M1" s="668"/>
      <c r="N1" s="668"/>
      <c r="O1" s="668"/>
      <c r="P1" s="668"/>
      <c r="Q1" s="668"/>
    </row>
    <row r="2" spans="1:17" ht="2.2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26.25" customHeight="1" thickBot="1" x14ac:dyDescent="0.3">
      <c r="A4" s="16"/>
      <c r="B4" s="653"/>
      <c r="C4" s="653"/>
      <c r="D4" s="651"/>
      <c r="E4" s="649"/>
      <c r="F4" s="144" t="s">
        <v>415</v>
      </c>
      <c r="G4" s="145" t="s">
        <v>407</v>
      </c>
      <c r="H4" s="146" t="s">
        <v>416</v>
      </c>
      <c r="I4" s="649"/>
      <c r="J4" s="56" t="s">
        <v>38</v>
      </c>
      <c r="K4" s="33" t="s">
        <v>39</v>
      </c>
      <c r="L4" s="33" t="s">
        <v>40</v>
      </c>
      <c r="M4" s="33" t="s">
        <v>3</v>
      </c>
      <c r="N4" s="33" t="s">
        <v>4</v>
      </c>
      <c r="O4" s="12" t="s">
        <v>5</v>
      </c>
      <c r="P4" s="12" t="s">
        <v>6</v>
      </c>
      <c r="Q4" s="12" t="s">
        <v>7</v>
      </c>
    </row>
    <row r="5" spans="1:17" ht="50.25" customHeight="1" x14ac:dyDescent="0.25">
      <c r="A5" s="793" t="s">
        <v>9</v>
      </c>
      <c r="B5" s="643" t="s">
        <v>85</v>
      </c>
      <c r="C5" s="631" t="s">
        <v>359</v>
      </c>
      <c r="D5" s="77" t="s">
        <v>260</v>
      </c>
      <c r="E5" s="169" t="s">
        <v>406</v>
      </c>
      <c r="F5" s="288"/>
      <c r="G5" s="288"/>
      <c r="H5" s="288"/>
      <c r="I5" s="249"/>
      <c r="J5" s="123"/>
      <c r="K5" s="37"/>
      <c r="L5" s="37"/>
      <c r="M5" s="799">
        <v>7.4999999999999997E-3</v>
      </c>
      <c r="N5" s="664" t="s">
        <v>34</v>
      </c>
      <c r="O5" s="664">
        <v>1207</v>
      </c>
      <c r="P5" s="661">
        <v>100</v>
      </c>
      <c r="Q5" s="664">
        <v>1207</v>
      </c>
    </row>
    <row r="6" spans="1:17" ht="51" customHeight="1" x14ac:dyDescent="0.25">
      <c r="A6" s="794"/>
      <c r="B6" s="621"/>
      <c r="C6" s="616"/>
      <c r="D6" s="57" t="s">
        <v>262</v>
      </c>
      <c r="E6" s="142" t="s">
        <v>406</v>
      </c>
      <c r="F6" s="288"/>
      <c r="G6" s="288"/>
      <c r="H6" s="288"/>
      <c r="I6" s="206"/>
      <c r="J6" s="105"/>
      <c r="K6" s="27"/>
      <c r="L6" s="27"/>
      <c r="M6" s="799"/>
      <c r="N6" s="664"/>
      <c r="O6" s="664"/>
      <c r="P6" s="661"/>
      <c r="Q6" s="664"/>
    </row>
    <row r="7" spans="1:17" ht="48" customHeight="1" x14ac:dyDescent="0.25">
      <c r="A7" s="794"/>
      <c r="B7" s="621"/>
      <c r="C7" s="616"/>
      <c r="D7" s="57" t="s">
        <v>246</v>
      </c>
      <c r="E7" s="142" t="s">
        <v>406</v>
      </c>
      <c r="F7" s="288"/>
      <c r="G7" s="288"/>
      <c r="H7" s="288"/>
      <c r="I7" s="206"/>
      <c r="J7" s="105"/>
      <c r="K7" s="27"/>
      <c r="L7" s="27"/>
      <c r="M7" s="799"/>
      <c r="N7" s="664"/>
      <c r="O7" s="664"/>
      <c r="P7" s="661"/>
      <c r="Q7" s="664"/>
    </row>
    <row r="8" spans="1:17" ht="33" customHeight="1" thickBot="1" x14ac:dyDescent="0.3">
      <c r="A8" s="795"/>
      <c r="B8" s="622"/>
      <c r="C8" s="617"/>
      <c r="D8" s="214" t="s">
        <v>263</v>
      </c>
      <c r="E8" s="170" t="s">
        <v>406</v>
      </c>
      <c r="F8" s="288"/>
      <c r="G8" s="288"/>
      <c r="H8" s="288"/>
      <c r="I8" s="213"/>
      <c r="J8" s="105"/>
      <c r="K8" s="27"/>
      <c r="L8" s="27"/>
      <c r="M8" s="799"/>
      <c r="N8" s="664"/>
      <c r="O8" s="664"/>
      <c r="P8" s="661"/>
      <c r="Q8" s="664"/>
    </row>
    <row r="9" spans="1:17" ht="155.25" customHeight="1" thickBot="1" x14ac:dyDescent="0.3">
      <c r="A9" s="284" t="s">
        <v>12</v>
      </c>
      <c r="B9" s="243" t="s">
        <v>32</v>
      </c>
      <c r="C9" s="244" t="s">
        <v>363</v>
      </c>
      <c r="D9" s="244" t="s">
        <v>194</v>
      </c>
      <c r="E9" s="167" t="s">
        <v>406</v>
      </c>
      <c r="F9" s="245"/>
      <c r="G9" s="245"/>
      <c r="H9" s="245"/>
      <c r="I9" s="246"/>
      <c r="J9" s="105"/>
      <c r="K9" s="27"/>
      <c r="L9" s="27"/>
      <c r="M9" s="28">
        <v>5.7000000000000002E-3</v>
      </c>
      <c r="N9" s="28" t="s">
        <v>34</v>
      </c>
      <c r="O9" s="29">
        <v>973</v>
      </c>
      <c r="P9" s="28">
        <v>100</v>
      </c>
      <c r="Q9" s="29">
        <v>973</v>
      </c>
    </row>
    <row r="10" spans="1:17" ht="33" customHeight="1" x14ac:dyDescent="0.25">
      <c r="A10" s="796" t="s">
        <v>13</v>
      </c>
      <c r="B10" s="643" t="s">
        <v>222</v>
      </c>
      <c r="C10" s="631" t="s">
        <v>361</v>
      </c>
      <c r="D10" s="77" t="s">
        <v>251</v>
      </c>
      <c r="E10" s="169" t="s">
        <v>406</v>
      </c>
      <c r="F10" s="184"/>
      <c r="G10" s="184"/>
      <c r="H10" s="184"/>
      <c r="I10" s="247"/>
      <c r="J10" s="105"/>
      <c r="K10" s="27"/>
      <c r="L10" s="27"/>
      <c r="M10" s="660">
        <v>5.0000000000000001E-3</v>
      </c>
      <c r="N10" s="658">
        <v>1224</v>
      </c>
      <c r="O10" s="658">
        <v>1931</v>
      </c>
      <c r="P10" s="660">
        <v>100</v>
      </c>
      <c r="Q10" s="658">
        <v>1931</v>
      </c>
    </row>
    <row r="11" spans="1:17" ht="42" customHeight="1" x14ac:dyDescent="0.25">
      <c r="A11" s="797"/>
      <c r="B11" s="621"/>
      <c r="C11" s="616"/>
      <c r="D11" s="57" t="s">
        <v>250</v>
      </c>
      <c r="E11" s="142" t="s">
        <v>406</v>
      </c>
      <c r="F11" s="137"/>
      <c r="G11" s="137"/>
      <c r="H11" s="137"/>
      <c r="I11" s="248"/>
      <c r="J11" s="105"/>
      <c r="K11" s="27"/>
      <c r="L11" s="27"/>
      <c r="M11" s="661"/>
      <c r="N11" s="664"/>
      <c r="O11" s="664"/>
      <c r="P11" s="661"/>
      <c r="Q11" s="664"/>
    </row>
    <row r="12" spans="1:17" ht="39" customHeight="1" x14ac:dyDescent="0.25">
      <c r="A12" s="797"/>
      <c r="B12" s="621"/>
      <c r="C12" s="616"/>
      <c r="D12" s="57" t="s">
        <v>249</v>
      </c>
      <c r="E12" s="142" t="s">
        <v>406</v>
      </c>
      <c r="F12" s="137"/>
      <c r="G12" s="137"/>
      <c r="H12" s="137"/>
      <c r="I12" s="248"/>
      <c r="J12" s="105"/>
      <c r="K12" s="27"/>
      <c r="L12" s="27"/>
      <c r="M12" s="661"/>
      <c r="N12" s="664"/>
      <c r="O12" s="664"/>
      <c r="P12" s="661"/>
      <c r="Q12" s="664"/>
    </row>
    <row r="13" spans="1:17" ht="38.25" customHeight="1" x14ac:dyDescent="0.25">
      <c r="A13" s="797"/>
      <c r="B13" s="621"/>
      <c r="C13" s="616"/>
      <c r="D13" s="57" t="s">
        <v>226</v>
      </c>
      <c r="E13" s="142" t="s">
        <v>406</v>
      </c>
      <c r="F13" s="137"/>
      <c r="G13" s="137"/>
      <c r="H13" s="137"/>
      <c r="I13" s="248"/>
      <c r="J13" s="105"/>
      <c r="K13" s="27"/>
      <c r="L13" s="27"/>
      <c r="M13" s="661"/>
      <c r="N13" s="664"/>
      <c r="O13" s="664"/>
      <c r="P13" s="661"/>
      <c r="Q13" s="664"/>
    </row>
    <row r="14" spans="1:17" ht="45" customHeight="1" thickBot="1" x14ac:dyDescent="0.3">
      <c r="A14" s="798"/>
      <c r="B14" s="622"/>
      <c r="C14" s="617"/>
      <c r="D14" s="214" t="s">
        <v>264</v>
      </c>
      <c r="E14" s="170" t="s">
        <v>406</v>
      </c>
      <c r="F14" s="288"/>
      <c r="G14" s="288"/>
      <c r="H14" s="288"/>
      <c r="I14" s="221"/>
      <c r="J14" s="105"/>
      <c r="K14" s="27"/>
      <c r="L14" s="27"/>
      <c r="M14" s="662"/>
      <c r="N14" s="659"/>
      <c r="O14" s="659"/>
      <c r="P14" s="662"/>
      <c r="Q14" s="659"/>
    </row>
    <row r="15" spans="1:17" ht="52.5" customHeight="1" x14ac:dyDescent="0.25">
      <c r="A15" s="711" t="s">
        <v>18</v>
      </c>
      <c r="B15" s="643" t="s">
        <v>16</v>
      </c>
      <c r="C15" s="631" t="s">
        <v>241</v>
      </c>
      <c r="D15" s="77" t="s">
        <v>103</v>
      </c>
      <c r="E15" s="169" t="s">
        <v>406</v>
      </c>
      <c r="F15" s="215"/>
      <c r="G15" s="215"/>
      <c r="H15" s="215"/>
      <c r="I15" s="205"/>
      <c r="J15" s="123"/>
      <c r="K15" s="37"/>
      <c r="L15" s="37"/>
      <c r="M15" s="661">
        <v>0.01</v>
      </c>
      <c r="N15" s="664">
        <v>54</v>
      </c>
      <c r="O15" s="664">
        <v>1320</v>
      </c>
      <c r="P15" s="661">
        <v>65</v>
      </c>
      <c r="Q15" s="664">
        <v>858</v>
      </c>
    </row>
    <row r="16" spans="1:17" ht="39.75" customHeight="1" thickBot="1" x14ac:dyDescent="0.3">
      <c r="A16" s="712"/>
      <c r="B16" s="622"/>
      <c r="C16" s="617"/>
      <c r="D16" s="214" t="s">
        <v>242</v>
      </c>
      <c r="E16" s="170" t="s">
        <v>406</v>
      </c>
      <c r="F16" s="220"/>
      <c r="G16" s="220"/>
      <c r="H16" s="220"/>
      <c r="I16" s="221"/>
      <c r="J16" s="105"/>
      <c r="K16" s="27"/>
      <c r="L16" s="27"/>
      <c r="M16" s="662"/>
      <c r="N16" s="659"/>
      <c r="O16" s="659"/>
      <c r="P16" s="662"/>
      <c r="Q16" s="659"/>
    </row>
    <row r="17" spans="1:17" ht="54" customHeight="1" x14ac:dyDescent="0.25">
      <c r="A17" s="709" t="s">
        <v>20</v>
      </c>
      <c r="B17" s="753" t="s">
        <v>21</v>
      </c>
      <c r="C17" s="631" t="s">
        <v>22</v>
      </c>
      <c r="D17" s="118" t="s">
        <v>106</v>
      </c>
      <c r="E17" s="169" t="s">
        <v>406</v>
      </c>
      <c r="F17" s="184"/>
      <c r="G17" s="184"/>
      <c r="H17" s="184"/>
      <c r="I17" s="205"/>
      <c r="J17" s="128"/>
      <c r="K17" s="30"/>
      <c r="L17" s="30"/>
      <c r="M17" s="660">
        <v>0</v>
      </c>
      <c r="N17" s="658">
        <v>46</v>
      </c>
      <c r="O17" s="658">
        <v>46</v>
      </c>
      <c r="P17" s="660">
        <v>100</v>
      </c>
      <c r="Q17" s="658">
        <v>46</v>
      </c>
    </row>
    <row r="18" spans="1:17" ht="38.25" customHeight="1" thickBot="1" x14ac:dyDescent="0.3">
      <c r="A18" s="710"/>
      <c r="B18" s="754"/>
      <c r="C18" s="617"/>
      <c r="D18" s="214" t="s">
        <v>105</v>
      </c>
      <c r="E18" s="170" t="s">
        <v>406</v>
      </c>
      <c r="F18" s="220"/>
      <c r="G18" s="220"/>
      <c r="H18" s="220"/>
      <c r="I18" s="213"/>
      <c r="J18" s="105"/>
      <c r="K18" s="27"/>
      <c r="L18" s="27"/>
      <c r="M18" s="662"/>
      <c r="N18" s="659"/>
      <c r="O18" s="659"/>
      <c r="P18" s="662"/>
      <c r="Q18" s="659"/>
    </row>
    <row r="19" spans="1:17" ht="1.5" customHeight="1" x14ac:dyDescent="0.25">
      <c r="A19" s="48"/>
      <c r="B19" s="49"/>
      <c r="C19" s="49"/>
      <c r="D19" s="49"/>
      <c r="E19" s="49"/>
      <c r="F19" s="49"/>
      <c r="G19" s="49"/>
      <c r="H19" s="49"/>
      <c r="I19" s="49"/>
      <c r="J19" s="1"/>
      <c r="K19" s="1"/>
      <c r="L19" s="1"/>
      <c r="M19" s="1"/>
      <c r="N19" s="1"/>
      <c r="O19" s="1"/>
      <c r="P19" s="1"/>
      <c r="Q19" s="1"/>
    </row>
    <row r="20" spans="1:17" ht="15.75" thickBot="1" x14ac:dyDescent="0.3">
      <c r="A20" s="48"/>
      <c r="B20" s="49"/>
      <c r="C20" s="49"/>
      <c r="D20" s="49"/>
      <c r="E20" s="49"/>
      <c r="F20" s="49"/>
      <c r="G20" s="49"/>
      <c r="H20" s="49"/>
      <c r="I20" s="49"/>
      <c r="J20" s="1"/>
      <c r="K20" s="1"/>
      <c r="L20" s="1"/>
      <c r="M20" s="1"/>
      <c r="N20" s="1"/>
      <c r="O20" s="1"/>
      <c r="P20" s="1"/>
      <c r="Q20" s="1"/>
    </row>
    <row r="21" spans="1:17" x14ac:dyDescent="0.25">
      <c r="B21" s="790" t="s">
        <v>419</v>
      </c>
      <c r="C21" s="335" t="s">
        <v>397</v>
      </c>
      <c r="D21" s="336">
        <v>223</v>
      </c>
      <c r="E21" s="49"/>
      <c r="F21" s="1"/>
      <c r="G21" s="1"/>
      <c r="H21" s="1"/>
      <c r="I21" s="1"/>
      <c r="J21" s="1"/>
      <c r="K21" s="1"/>
      <c r="L21" s="1"/>
      <c r="M21" s="1"/>
      <c r="N21" s="1"/>
      <c r="O21" s="1"/>
      <c r="P21" s="1"/>
      <c r="Q21" s="1"/>
    </row>
    <row r="22" spans="1:17" x14ac:dyDescent="0.25">
      <c r="B22" s="791"/>
      <c r="C22" s="337" t="s">
        <v>398</v>
      </c>
      <c r="D22" s="338">
        <v>137</v>
      </c>
      <c r="E22" s="345" t="s">
        <v>425</v>
      </c>
      <c r="F22" s="1"/>
      <c r="G22" s="1"/>
      <c r="H22" s="1"/>
      <c r="I22" s="1"/>
      <c r="J22" s="1"/>
      <c r="K22" s="1"/>
      <c r="L22" s="1"/>
      <c r="M22" s="1"/>
      <c r="N22" s="1"/>
      <c r="O22" s="1"/>
      <c r="P22" s="1"/>
      <c r="Q22" s="1"/>
    </row>
    <row r="23" spans="1:17" x14ac:dyDescent="0.25">
      <c r="B23" s="791"/>
      <c r="C23" s="337" t="s">
        <v>28</v>
      </c>
      <c r="D23" s="338">
        <v>429</v>
      </c>
      <c r="E23" s="50" t="s">
        <v>426</v>
      </c>
      <c r="F23" s="1"/>
      <c r="G23" s="1"/>
      <c r="H23" s="1"/>
      <c r="I23" s="1"/>
      <c r="J23" s="1"/>
      <c r="K23" s="1"/>
      <c r="L23" s="1"/>
      <c r="M23" s="1"/>
      <c r="N23" s="1"/>
      <c r="O23" s="1"/>
      <c r="P23" s="1"/>
      <c r="Q23" s="1"/>
    </row>
    <row r="24" spans="1:17" x14ac:dyDescent="0.25">
      <c r="B24" s="791"/>
      <c r="C24" s="337" t="s">
        <v>420</v>
      </c>
      <c r="D24" s="338">
        <v>283</v>
      </c>
      <c r="F24" s="1"/>
      <c r="G24" s="1"/>
      <c r="H24" s="1"/>
      <c r="I24" s="1"/>
      <c r="J24" s="1"/>
      <c r="K24" s="1"/>
      <c r="L24" s="1"/>
      <c r="M24" s="1"/>
      <c r="N24" s="1"/>
      <c r="O24" s="1"/>
      <c r="P24" s="1"/>
      <c r="Q24" s="1"/>
    </row>
    <row r="25" spans="1:17" ht="15.75" thickBot="1" x14ac:dyDescent="0.3">
      <c r="B25" s="792"/>
      <c r="C25" s="339" t="s">
        <v>418</v>
      </c>
      <c r="D25" s="340">
        <f>SUM(D21:D24)</f>
        <v>1072</v>
      </c>
      <c r="E25" s="49"/>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D44" s="1"/>
      <c r="E44" s="1"/>
      <c r="F44" s="1"/>
      <c r="G44" s="1"/>
      <c r="H44" s="1"/>
      <c r="I44" s="1"/>
      <c r="J44" s="1"/>
      <c r="K44" s="1"/>
      <c r="L44" s="1"/>
      <c r="M44" s="1"/>
      <c r="N44" s="1"/>
      <c r="O44" s="1"/>
      <c r="P44" s="1"/>
      <c r="Q44" s="1"/>
    </row>
  </sheetData>
  <mergeCells count="42">
    <mergeCell ref="I3:I4"/>
    <mergeCell ref="E3:E4"/>
    <mergeCell ref="D3:D4"/>
    <mergeCell ref="C3:C4"/>
    <mergeCell ref="B3:B4"/>
    <mergeCell ref="F3:H3"/>
    <mergeCell ref="Q10:Q14"/>
    <mergeCell ref="A1:D1"/>
    <mergeCell ref="L1:Q1"/>
    <mergeCell ref="B2:Q2"/>
    <mergeCell ref="A5:A8"/>
    <mergeCell ref="B5:B8"/>
    <mergeCell ref="C5:C8"/>
    <mergeCell ref="M5:M8"/>
    <mergeCell ref="N5:N8"/>
    <mergeCell ref="O5:O8"/>
    <mergeCell ref="P5:P8"/>
    <mergeCell ref="Q5:Q8"/>
    <mergeCell ref="A10:A14"/>
    <mergeCell ref="C10:C14"/>
    <mergeCell ref="B10:B14"/>
    <mergeCell ref="M10:M14"/>
    <mergeCell ref="N10:N14"/>
    <mergeCell ref="O15:O16"/>
    <mergeCell ref="O10:O14"/>
    <mergeCell ref="P15:P16"/>
    <mergeCell ref="P10:P14"/>
    <mergeCell ref="B21:B25"/>
    <mergeCell ref="Q15:Q16"/>
    <mergeCell ref="A17:A18"/>
    <mergeCell ref="B17:B18"/>
    <mergeCell ref="C17:C18"/>
    <mergeCell ref="M17:M18"/>
    <mergeCell ref="N17:N18"/>
    <mergeCell ref="O17:O18"/>
    <mergeCell ref="P17:P18"/>
    <mergeCell ref="Q17:Q18"/>
    <mergeCell ref="A15:A16"/>
    <mergeCell ref="B15:B16"/>
    <mergeCell ref="C15:C16"/>
    <mergeCell ref="M15:M16"/>
    <mergeCell ref="N15:N16"/>
  </mergeCells>
  <dataValidations count="1">
    <dataValidation type="list" allowBlank="1" showInputMessage="1" showErrorMessage="1" sqref="E5:E18">
      <formula1>#REF!</formula1>
    </dataValidation>
  </dataValidations>
  <pageMargins left="0.23622047244094491" right="0.23622047244094491" top="0.74803149606299213" bottom="0.74803149606299213" header="0.31496062992125984" footer="0.31496062992125984"/>
  <pageSetup paperSize="9" orientation="landscape" r:id="rId1"/>
  <headerFooter>
    <oddFooter>Page &amp;P of &amp;N</oddFooter>
  </headerFooter>
  <rowBreaks count="1" manualBreakCount="1">
    <brk id="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pane xSplit="1" ySplit="4" topLeftCell="B5" activePane="bottomRight" state="frozen"/>
      <selection pane="topRight" activeCell="B1" sqref="B1"/>
      <selection pane="bottomLeft" activeCell="A5" sqref="A5"/>
      <selection pane="bottomRight" activeCell="C5" sqref="C5:C8"/>
    </sheetView>
  </sheetViews>
  <sheetFormatPr defaultRowHeight="15" x14ac:dyDescent="0.25"/>
  <cols>
    <col min="1" max="1" width="6" customWidth="1"/>
    <col min="2" max="2" width="14.28515625" customWidth="1"/>
    <col min="3" max="3" width="42.140625" customWidth="1"/>
    <col min="4" max="4" width="43.7109375" customWidth="1"/>
    <col min="5" max="7" width="10.140625" customWidth="1"/>
    <col min="8" max="8" width="15.140625" customWidth="1"/>
    <col min="9" max="9" width="35.140625" customWidth="1"/>
    <col min="10" max="10" width="15.7109375" hidden="1" customWidth="1"/>
    <col min="11" max="11" width="15.42578125" hidden="1" customWidth="1"/>
    <col min="12" max="12" width="14.42578125" hidden="1" customWidth="1"/>
    <col min="13" max="13" width="6.28515625" hidden="1" customWidth="1"/>
    <col min="14" max="14" width="11" hidden="1" customWidth="1"/>
    <col min="15" max="15" width="9.28515625" hidden="1" customWidth="1"/>
    <col min="16" max="16" width="8.85546875" hidden="1" customWidth="1"/>
    <col min="17" max="17" width="13.28515625" hidden="1" customWidth="1"/>
  </cols>
  <sheetData>
    <row r="1" spans="1:17" ht="22.5" customHeight="1" thickBot="1" x14ac:dyDescent="0.3">
      <c r="A1" s="630" t="s">
        <v>65</v>
      </c>
      <c r="B1" s="630"/>
      <c r="C1" s="630"/>
      <c r="D1" s="630"/>
      <c r="E1" s="117"/>
      <c r="F1" s="117"/>
      <c r="G1" s="117"/>
      <c r="H1" s="117"/>
      <c r="I1" s="94"/>
      <c r="J1" s="15"/>
      <c r="K1" s="15"/>
      <c r="L1" s="667">
        <v>41850</v>
      </c>
      <c r="M1" s="668"/>
      <c r="N1" s="668"/>
      <c r="O1" s="668"/>
      <c r="P1" s="668"/>
      <c r="Q1" s="668"/>
    </row>
    <row r="2" spans="1:17" ht="79.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23.25" customHeight="1" thickBot="1" x14ac:dyDescent="0.3">
      <c r="A4" s="16"/>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36" customHeight="1" x14ac:dyDescent="0.25">
      <c r="A5" s="804" t="s">
        <v>9</v>
      </c>
      <c r="B5" s="678" t="s">
        <v>265</v>
      </c>
      <c r="C5" s="673" t="s">
        <v>403</v>
      </c>
      <c r="D5" s="106" t="s">
        <v>266</v>
      </c>
      <c r="E5" s="169" t="s">
        <v>406</v>
      </c>
      <c r="F5" s="288"/>
      <c r="G5" s="288"/>
      <c r="H5" s="288"/>
      <c r="I5" s="155"/>
      <c r="J5" s="112"/>
      <c r="K5" s="37"/>
      <c r="L5" s="37"/>
      <c r="M5" s="661">
        <v>0.2</v>
      </c>
      <c r="N5" s="664">
        <v>9000</v>
      </c>
      <c r="O5" s="664">
        <v>41197</v>
      </c>
      <c r="P5" s="661">
        <v>50</v>
      </c>
      <c r="Q5" s="664">
        <v>20598</v>
      </c>
    </row>
    <row r="6" spans="1:17" ht="50.25" customHeight="1" x14ac:dyDescent="0.25">
      <c r="A6" s="805"/>
      <c r="B6" s="670"/>
      <c r="C6" s="672"/>
      <c r="D6" s="101" t="s">
        <v>350</v>
      </c>
      <c r="E6" s="142" t="s">
        <v>406</v>
      </c>
      <c r="F6" s="288"/>
      <c r="G6" s="288"/>
      <c r="H6" s="288"/>
      <c r="I6" s="152"/>
      <c r="J6" s="105"/>
      <c r="K6" s="27"/>
      <c r="L6" s="27"/>
      <c r="M6" s="661"/>
      <c r="N6" s="664"/>
      <c r="O6" s="664"/>
      <c r="P6" s="661"/>
      <c r="Q6" s="664"/>
    </row>
    <row r="7" spans="1:17" ht="31.5" customHeight="1" x14ac:dyDescent="0.25">
      <c r="A7" s="805"/>
      <c r="B7" s="670"/>
      <c r="C7" s="672"/>
      <c r="D7" s="101" t="s">
        <v>352</v>
      </c>
      <c r="E7" s="142" t="s">
        <v>406</v>
      </c>
      <c r="F7" s="288"/>
      <c r="G7" s="288"/>
      <c r="H7" s="288"/>
      <c r="I7" s="152"/>
      <c r="J7" s="105"/>
      <c r="K7" s="27"/>
      <c r="L7" s="27"/>
      <c r="M7" s="661"/>
      <c r="N7" s="664"/>
      <c r="O7" s="664"/>
      <c r="P7" s="661"/>
      <c r="Q7" s="664"/>
    </row>
    <row r="8" spans="1:17" ht="78" customHeight="1" x14ac:dyDescent="0.25">
      <c r="A8" s="806"/>
      <c r="B8" s="670"/>
      <c r="C8" s="672"/>
      <c r="D8" s="101" t="s">
        <v>402</v>
      </c>
      <c r="E8" s="142" t="s">
        <v>406</v>
      </c>
      <c r="F8" s="288"/>
      <c r="G8" s="288"/>
      <c r="H8" s="288"/>
      <c r="I8" s="152"/>
      <c r="J8" s="105"/>
      <c r="K8" s="27"/>
      <c r="L8" s="27"/>
      <c r="M8" s="661"/>
      <c r="N8" s="664"/>
      <c r="O8" s="664"/>
      <c r="P8" s="661"/>
      <c r="Q8" s="664"/>
    </row>
    <row r="9" spans="1:17" ht="78" customHeight="1" thickBot="1" x14ac:dyDescent="0.3">
      <c r="A9" s="281"/>
      <c r="B9" s="124"/>
      <c r="C9" s="126"/>
      <c r="D9" s="107" t="s">
        <v>401</v>
      </c>
      <c r="E9" s="170" t="s">
        <v>406</v>
      </c>
      <c r="F9" s="288"/>
      <c r="G9" s="288"/>
      <c r="H9" s="288"/>
      <c r="I9" s="191"/>
      <c r="J9" s="105"/>
      <c r="K9" s="27"/>
      <c r="L9" s="27"/>
      <c r="M9" s="99"/>
      <c r="N9" s="98"/>
      <c r="O9" s="98"/>
      <c r="P9" s="99"/>
      <c r="Q9" s="98"/>
    </row>
    <row r="10" spans="1:17" ht="167.25" customHeight="1" thickBot="1" x14ac:dyDescent="0.3">
      <c r="A10" s="286" t="s">
        <v>12</v>
      </c>
      <c r="B10" s="119" t="s">
        <v>32</v>
      </c>
      <c r="C10" s="121" t="s">
        <v>205</v>
      </c>
      <c r="D10" s="121" t="s">
        <v>194</v>
      </c>
      <c r="E10" s="200" t="s">
        <v>406</v>
      </c>
      <c r="F10" s="199"/>
      <c r="G10" s="199"/>
      <c r="H10" s="199"/>
      <c r="I10" s="201"/>
      <c r="J10" s="105"/>
      <c r="K10" s="27"/>
      <c r="L10" s="27"/>
      <c r="M10" s="28">
        <v>9.1700000000000004E-2</v>
      </c>
      <c r="N10" s="28" t="s">
        <v>34</v>
      </c>
      <c r="O10" s="29">
        <v>15656</v>
      </c>
      <c r="P10" s="28">
        <v>100</v>
      </c>
      <c r="Q10" s="29">
        <v>15656</v>
      </c>
    </row>
    <row r="11" spans="1:17" ht="39.75" customHeight="1" x14ac:dyDescent="0.25">
      <c r="A11" s="807" t="s">
        <v>13</v>
      </c>
      <c r="B11" s="678" t="s">
        <v>267</v>
      </c>
      <c r="C11" s="673" t="s">
        <v>349</v>
      </c>
      <c r="D11" s="106" t="s">
        <v>207</v>
      </c>
      <c r="E11" s="169" t="s">
        <v>406</v>
      </c>
      <c r="F11" s="147"/>
      <c r="G11" s="147"/>
      <c r="H11" s="147"/>
      <c r="I11" s="192"/>
      <c r="J11" s="105"/>
      <c r="K11" s="27"/>
      <c r="L11" s="27"/>
      <c r="M11" s="660">
        <v>0.02</v>
      </c>
      <c r="N11" s="658">
        <v>490</v>
      </c>
      <c r="O11" s="658">
        <v>3316</v>
      </c>
      <c r="P11" s="660">
        <v>50</v>
      </c>
      <c r="Q11" s="658">
        <v>1658</v>
      </c>
    </row>
    <row r="12" spans="1:17" ht="37.5" customHeight="1" x14ac:dyDescent="0.25">
      <c r="A12" s="808"/>
      <c r="B12" s="670"/>
      <c r="C12" s="672"/>
      <c r="D12" s="101" t="s">
        <v>224</v>
      </c>
      <c r="E12" s="142" t="s">
        <v>406</v>
      </c>
      <c r="F12" s="149"/>
      <c r="G12" s="149"/>
      <c r="H12" s="149"/>
      <c r="I12" s="160"/>
      <c r="J12" s="105"/>
      <c r="K12" s="27"/>
      <c r="L12" s="27"/>
      <c r="M12" s="661"/>
      <c r="N12" s="664"/>
      <c r="O12" s="664"/>
      <c r="P12" s="661"/>
      <c r="Q12" s="664"/>
    </row>
    <row r="13" spans="1:17" ht="37.5" customHeight="1" x14ac:dyDescent="0.25">
      <c r="A13" s="808"/>
      <c r="B13" s="670"/>
      <c r="C13" s="672"/>
      <c r="D13" s="101" t="s">
        <v>268</v>
      </c>
      <c r="E13" s="142" t="s">
        <v>406</v>
      </c>
      <c r="F13" s="149"/>
      <c r="G13" s="149"/>
      <c r="H13" s="149"/>
      <c r="I13" s="160"/>
      <c r="J13" s="105"/>
      <c r="K13" s="27"/>
      <c r="L13" s="27"/>
      <c r="M13" s="661"/>
      <c r="N13" s="664"/>
      <c r="O13" s="664"/>
      <c r="P13" s="661"/>
      <c r="Q13" s="664"/>
    </row>
    <row r="14" spans="1:17" ht="41.25" customHeight="1" x14ac:dyDescent="0.25">
      <c r="A14" s="808"/>
      <c r="B14" s="670"/>
      <c r="C14" s="672"/>
      <c r="D14" s="101" t="s">
        <v>269</v>
      </c>
      <c r="E14" s="142" t="s">
        <v>406</v>
      </c>
      <c r="F14" s="149"/>
      <c r="G14" s="149"/>
      <c r="H14" s="149"/>
      <c r="I14" s="160"/>
      <c r="J14" s="105"/>
      <c r="K14" s="27"/>
      <c r="L14" s="27"/>
      <c r="M14" s="662"/>
      <c r="N14" s="659"/>
      <c r="O14" s="659"/>
      <c r="P14" s="662"/>
      <c r="Q14" s="659"/>
    </row>
    <row r="15" spans="1:17" ht="44.25" customHeight="1" thickBot="1" x14ac:dyDescent="0.3">
      <c r="A15" s="809"/>
      <c r="B15" s="679"/>
      <c r="C15" s="677"/>
      <c r="D15" s="110" t="s">
        <v>353</v>
      </c>
      <c r="E15" s="170" t="s">
        <v>406</v>
      </c>
      <c r="F15" s="288"/>
      <c r="G15" s="288"/>
      <c r="H15" s="288"/>
      <c r="I15" s="195"/>
      <c r="J15" s="105"/>
      <c r="K15" s="27"/>
      <c r="L15" s="27"/>
      <c r="M15" s="28"/>
      <c r="N15" s="29"/>
      <c r="O15" s="29"/>
      <c r="P15" s="28"/>
      <c r="Q15" s="29"/>
    </row>
    <row r="16" spans="1:17" ht="50.25" customHeight="1" x14ac:dyDescent="0.25">
      <c r="A16" s="800" t="s">
        <v>18</v>
      </c>
      <c r="B16" s="670" t="s">
        <v>16</v>
      </c>
      <c r="C16" s="801" t="s">
        <v>351</v>
      </c>
      <c r="D16" s="122" t="s">
        <v>103</v>
      </c>
      <c r="E16" s="165" t="s">
        <v>406</v>
      </c>
      <c r="F16" s="148"/>
      <c r="G16" s="148"/>
      <c r="H16" s="148"/>
      <c r="I16" s="166"/>
      <c r="J16" s="112"/>
      <c r="K16" s="37"/>
      <c r="L16" s="37"/>
      <c r="M16" s="661">
        <v>0.09</v>
      </c>
      <c r="N16" s="664">
        <v>483</v>
      </c>
      <c r="O16" s="664">
        <v>11876</v>
      </c>
      <c r="P16" s="661">
        <v>65</v>
      </c>
      <c r="Q16" s="664">
        <v>7720</v>
      </c>
    </row>
    <row r="17" spans="1:17" ht="39" customHeight="1" thickBot="1" x14ac:dyDescent="0.3">
      <c r="A17" s="800"/>
      <c r="B17" s="670"/>
      <c r="C17" s="801"/>
      <c r="D17" s="125" t="s">
        <v>242</v>
      </c>
      <c r="E17" s="163" t="s">
        <v>406</v>
      </c>
      <c r="F17" s="149"/>
      <c r="G17" s="149"/>
      <c r="H17" s="149"/>
      <c r="I17" s="168"/>
      <c r="J17" s="105"/>
      <c r="K17" s="27"/>
      <c r="L17" s="27"/>
      <c r="M17" s="662"/>
      <c r="N17" s="659"/>
      <c r="O17" s="659"/>
      <c r="P17" s="662"/>
      <c r="Q17" s="659"/>
    </row>
    <row r="18" spans="1:17" ht="54" customHeight="1" x14ac:dyDescent="0.25">
      <c r="A18" s="802" t="s">
        <v>20</v>
      </c>
      <c r="B18" s="678" t="s">
        <v>21</v>
      </c>
      <c r="C18" s="673" t="s">
        <v>22</v>
      </c>
      <c r="D18" s="120" t="s">
        <v>106</v>
      </c>
      <c r="E18" s="169" t="s">
        <v>406</v>
      </c>
      <c r="F18" s="147"/>
      <c r="G18" s="147"/>
      <c r="H18" s="147"/>
      <c r="I18" s="155"/>
      <c r="J18" s="69"/>
      <c r="K18" s="30"/>
      <c r="L18" s="30"/>
      <c r="M18" s="660">
        <v>0</v>
      </c>
      <c r="N18" s="658">
        <v>413</v>
      </c>
      <c r="O18" s="658">
        <v>413</v>
      </c>
      <c r="P18" s="660">
        <v>100</v>
      </c>
      <c r="Q18" s="658">
        <v>413</v>
      </c>
    </row>
    <row r="19" spans="1:17" ht="36.75" customHeight="1" thickBot="1" x14ac:dyDescent="0.3">
      <c r="A19" s="803"/>
      <c r="B19" s="679"/>
      <c r="C19" s="677"/>
      <c r="D19" s="110" t="s">
        <v>105</v>
      </c>
      <c r="E19" s="170" t="s">
        <v>406</v>
      </c>
      <c r="F19" s="162"/>
      <c r="G19" s="162"/>
      <c r="H19" s="162"/>
      <c r="I19" s="161"/>
      <c r="J19" s="105"/>
      <c r="K19" s="27"/>
      <c r="L19" s="27"/>
      <c r="M19" s="662"/>
      <c r="N19" s="659"/>
      <c r="O19" s="659"/>
      <c r="P19" s="662"/>
      <c r="Q19" s="659"/>
    </row>
    <row r="20" spans="1:17" ht="14.25" customHeight="1" thickBot="1" x14ac:dyDescent="0.3">
      <c r="A20" s="54"/>
      <c r="B20" s="55"/>
      <c r="C20" s="55"/>
      <c r="D20" s="55"/>
      <c r="E20" s="55"/>
      <c r="F20" s="55"/>
      <c r="G20" s="55"/>
      <c r="H20" s="55"/>
      <c r="I20" s="55"/>
      <c r="J20" s="45"/>
      <c r="K20" s="45"/>
      <c r="L20" s="45"/>
      <c r="M20" s="45"/>
      <c r="N20" s="45"/>
      <c r="O20" s="45"/>
      <c r="P20" s="45"/>
      <c r="Q20" s="45"/>
    </row>
    <row r="21" spans="1:17" x14ac:dyDescent="0.25">
      <c r="B21" s="790" t="s">
        <v>419</v>
      </c>
      <c r="C21" s="335" t="s">
        <v>397</v>
      </c>
      <c r="D21" s="336">
        <v>1144</v>
      </c>
      <c r="E21" s="1"/>
      <c r="F21" s="1"/>
      <c r="G21" s="1"/>
      <c r="H21" s="1"/>
      <c r="I21" s="1"/>
      <c r="J21" s="1"/>
      <c r="K21" s="1"/>
      <c r="L21" s="1"/>
      <c r="M21" s="1"/>
      <c r="N21" s="1"/>
      <c r="O21" s="1"/>
      <c r="P21" s="1"/>
      <c r="Q21" s="1"/>
    </row>
    <row r="22" spans="1:17" x14ac:dyDescent="0.25">
      <c r="B22" s="791"/>
      <c r="C22" s="337" t="s">
        <v>398</v>
      </c>
      <c r="D22" s="338">
        <v>270</v>
      </c>
      <c r="E22" s="1"/>
      <c r="F22" s="1"/>
      <c r="G22" s="1"/>
      <c r="H22" s="1"/>
      <c r="I22" s="1"/>
      <c r="J22" s="1"/>
      <c r="K22" s="1"/>
      <c r="L22" s="1"/>
      <c r="M22" s="1"/>
      <c r="N22" s="1"/>
      <c r="O22" s="1"/>
      <c r="P22" s="1"/>
      <c r="Q22" s="1"/>
    </row>
    <row r="23" spans="1:17" x14ac:dyDescent="0.25">
      <c r="B23" s="791"/>
      <c r="C23" s="337" t="s">
        <v>28</v>
      </c>
      <c r="D23" s="338">
        <v>86</v>
      </c>
      <c r="E23" s="1"/>
      <c r="F23" s="1"/>
      <c r="G23" s="1"/>
      <c r="H23" s="1"/>
      <c r="I23" s="1"/>
      <c r="J23" s="1"/>
      <c r="K23" s="1"/>
      <c r="L23" s="1"/>
      <c r="M23" s="1"/>
      <c r="N23" s="1"/>
      <c r="O23" s="1"/>
      <c r="P23" s="1"/>
      <c r="Q23" s="1"/>
    </row>
    <row r="24" spans="1:17" x14ac:dyDescent="0.25">
      <c r="B24" s="791"/>
      <c r="C24" s="337" t="s">
        <v>420</v>
      </c>
      <c r="D24" s="338">
        <v>284</v>
      </c>
      <c r="E24" s="1"/>
      <c r="F24" s="1"/>
      <c r="G24" s="1"/>
      <c r="H24" s="1"/>
      <c r="I24" s="1"/>
      <c r="J24" s="1"/>
      <c r="K24" s="1"/>
      <c r="L24" s="1"/>
      <c r="M24" s="1"/>
      <c r="N24" s="1"/>
      <c r="O24" s="1"/>
      <c r="P24" s="1"/>
      <c r="Q24" s="1"/>
    </row>
    <row r="25" spans="1:17" ht="15.75" thickBot="1" x14ac:dyDescent="0.3">
      <c r="B25" s="792"/>
      <c r="C25" s="339" t="s">
        <v>418</v>
      </c>
      <c r="D25" s="340">
        <f>SUM(D21:D24)</f>
        <v>1784</v>
      </c>
      <c r="E25" s="1"/>
      <c r="F25" s="1"/>
      <c r="G25" s="1"/>
      <c r="H25" s="1"/>
      <c r="I25" s="1"/>
      <c r="J25" s="1"/>
      <c r="K25" s="1"/>
      <c r="L25" s="1"/>
      <c r="M25" s="1"/>
      <c r="N25" s="1"/>
      <c r="O25" s="1"/>
      <c r="P25" s="1"/>
      <c r="Q25" s="1"/>
    </row>
    <row r="26" spans="1:17" x14ac:dyDescent="0.25">
      <c r="B26" s="341" t="s">
        <v>425</v>
      </c>
      <c r="C26" s="341"/>
      <c r="D26" s="341"/>
      <c r="E26" s="1"/>
      <c r="F26" s="1"/>
      <c r="G26" s="1"/>
      <c r="H26" s="1"/>
      <c r="I26" s="1"/>
      <c r="J26" s="1"/>
      <c r="K26" s="1"/>
      <c r="L26" s="1"/>
      <c r="M26" s="1"/>
      <c r="N26" s="1"/>
      <c r="O26" s="1"/>
      <c r="P26" s="1"/>
      <c r="Q26" s="1"/>
    </row>
    <row r="27" spans="1:17" x14ac:dyDescent="0.25">
      <c r="B27" s="50" t="s">
        <v>426</v>
      </c>
      <c r="C27" s="50"/>
      <c r="D27" s="50"/>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D45" s="1"/>
      <c r="E45" s="1"/>
      <c r="F45" s="1"/>
      <c r="G45" s="1"/>
      <c r="H45" s="1"/>
      <c r="I45" s="1"/>
      <c r="J45" s="1"/>
      <c r="K45" s="1"/>
      <c r="L45" s="1"/>
      <c r="M45" s="1"/>
      <c r="N45" s="1"/>
      <c r="O45" s="1"/>
      <c r="P45" s="1"/>
      <c r="Q45" s="1"/>
    </row>
  </sheetData>
  <mergeCells count="42">
    <mergeCell ref="B3:B4"/>
    <mergeCell ref="F3:H3"/>
    <mergeCell ref="N11:N14"/>
    <mergeCell ref="B11:B15"/>
    <mergeCell ref="C11:C15"/>
    <mergeCell ref="M11:M14"/>
    <mergeCell ref="I3:I4"/>
    <mergeCell ref="E3:E4"/>
    <mergeCell ref="D3:D4"/>
    <mergeCell ref="C3:C4"/>
    <mergeCell ref="O11:O14"/>
    <mergeCell ref="P11:P14"/>
    <mergeCell ref="Q16:Q17"/>
    <mergeCell ref="A1:D1"/>
    <mergeCell ref="L1:Q1"/>
    <mergeCell ref="B2:Q2"/>
    <mergeCell ref="A5:A8"/>
    <mergeCell ref="B5:B8"/>
    <mergeCell ref="C5:C8"/>
    <mergeCell ref="M5:M8"/>
    <mergeCell ref="N5:N8"/>
    <mergeCell ref="O5:O8"/>
    <mergeCell ref="P5:P8"/>
    <mergeCell ref="Q5:Q8"/>
    <mergeCell ref="Q11:Q14"/>
    <mergeCell ref="A11:A15"/>
    <mergeCell ref="B21:B25"/>
    <mergeCell ref="O18:O19"/>
    <mergeCell ref="P18:P19"/>
    <mergeCell ref="Q18:Q19"/>
    <mergeCell ref="A16:A17"/>
    <mergeCell ref="B16:B17"/>
    <mergeCell ref="C16:C17"/>
    <mergeCell ref="M16:M17"/>
    <mergeCell ref="N16:N17"/>
    <mergeCell ref="A18:A19"/>
    <mergeCell ref="B18:B19"/>
    <mergeCell ref="C18:C19"/>
    <mergeCell ref="M18:M19"/>
    <mergeCell ref="N18:N19"/>
    <mergeCell ref="O16:O17"/>
    <mergeCell ref="P16:P17"/>
  </mergeCells>
  <dataValidations count="1">
    <dataValidation type="list" allowBlank="1" showInputMessage="1" showErrorMessage="1" sqref="E5:E19">
      <formula1>#REF!</formula1>
    </dataValidation>
  </dataValidations>
  <pageMargins left="0.23622047244094491" right="0.23622047244094491" top="0.74803149606299213" bottom="0.74803149606299213" header="0.31496062992125984" footer="0.31496062992125984"/>
  <pageSetup paperSize="9" orientation="landscape" r:id="rId1"/>
  <headerFooter>
    <oddHeader>&amp;LCorner Inlet&amp;R23 Sept 14</oddHeader>
    <oddFooter>&amp;F</oddFooter>
  </headerFooter>
  <rowBreaks count="1" manualBreakCount="1">
    <brk id="1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Normal="100" workbookViewId="0">
      <pane xSplit="1" ySplit="4" topLeftCell="C11" activePane="bottomRight" state="frozen"/>
      <selection pane="topRight" activeCell="B1" sqref="B1"/>
      <selection pane="bottomLeft" activeCell="A5" sqref="A5"/>
      <selection pane="bottomRight" activeCell="I24" sqref="I24"/>
    </sheetView>
  </sheetViews>
  <sheetFormatPr defaultRowHeight="39" customHeight="1" x14ac:dyDescent="0.25"/>
  <cols>
    <col min="1" max="1" width="9.5703125" customWidth="1"/>
    <col min="2" max="2" width="16.85546875" customWidth="1"/>
    <col min="3" max="3" width="40" customWidth="1"/>
    <col min="4" max="4" width="40.7109375" customWidth="1"/>
    <col min="5" max="7" width="10.140625" customWidth="1"/>
    <col min="8" max="8" width="12.85546875" customWidth="1"/>
    <col min="9" max="9" width="33.85546875" customWidth="1"/>
    <col min="10" max="10" width="15.7109375" hidden="1" customWidth="1"/>
    <col min="11" max="11" width="15.42578125" hidden="1" customWidth="1"/>
    <col min="12" max="12" width="14.42578125" hidden="1" customWidth="1"/>
    <col min="13" max="13" width="6.28515625" hidden="1" customWidth="1"/>
    <col min="14" max="14" width="13.5703125" hidden="1" customWidth="1"/>
    <col min="15" max="15" width="8.85546875" hidden="1" customWidth="1"/>
    <col min="16" max="16" width="9" hidden="1" customWidth="1"/>
    <col min="17" max="17" width="13" hidden="1" customWidth="1"/>
  </cols>
  <sheetData>
    <row r="1" spans="1:17" ht="33.75" customHeight="1" thickBot="1" x14ac:dyDescent="0.3">
      <c r="A1" s="630" t="s">
        <v>66</v>
      </c>
      <c r="B1" s="630"/>
      <c r="C1" s="630"/>
      <c r="D1" s="630"/>
      <c r="E1" s="117"/>
      <c r="F1" s="117"/>
      <c r="G1" s="117"/>
      <c r="H1" s="117"/>
      <c r="I1" s="94"/>
      <c r="J1" s="15"/>
      <c r="K1" s="15"/>
      <c r="L1" s="667">
        <v>41850</v>
      </c>
      <c r="M1" s="668"/>
      <c r="N1" s="668"/>
      <c r="O1" s="668"/>
      <c r="P1" s="668"/>
      <c r="Q1" s="668"/>
    </row>
    <row r="2" spans="1:17" ht="83.2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42.75" customHeight="1" thickBot="1" x14ac:dyDescent="0.3">
      <c r="A4" s="16"/>
      <c r="B4" s="653"/>
      <c r="C4" s="653"/>
      <c r="D4" s="651"/>
      <c r="E4" s="649"/>
      <c r="F4" s="144" t="s">
        <v>415</v>
      </c>
      <c r="G4" s="145" t="s">
        <v>407</v>
      </c>
      <c r="H4" s="146" t="s">
        <v>416</v>
      </c>
      <c r="I4" s="649"/>
      <c r="J4" s="56" t="s">
        <v>38</v>
      </c>
      <c r="K4" s="33" t="s">
        <v>39</v>
      </c>
      <c r="L4" s="33" t="s">
        <v>40</v>
      </c>
      <c r="M4" s="33" t="s">
        <v>3</v>
      </c>
      <c r="N4" s="33" t="s">
        <v>4</v>
      </c>
      <c r="O4" s="12" t="s">
        <v>5</v>
      </c>
      <c r="P4" s="12" t="s">
        <v>6</v>
      </c>
      <c r="Q4" s="12" t="s">
        <v>7</v>
      </c>
    </row>
    <row r="5" spans="1:17" ht="171.75" customHeight="1" thickBot="1" x14ac:dyDescent="0.3">
      <c r="A5" s="284" t="s">
        <v>12</v>
      </c>
      <c r="B5" s="243" t="s">
        <v>32</v>
      </c>
      <c r="C5" s="244" t="s">
        <v>235</v>
      </c>
      <c r="D5" s="244" t="s">
        <v>194</v>
      </c>
      <c r="E5" s="167" t="s">
        <v>406</v>
      </c>
      <c r="F5" s="245"/>
      <c r="G5" s="245"/>
      <c r="H5" s="245"/>
      <c r="I5" s="246"/>
      <c r="J5" s="123"/>
      <c r="K5" s="37"/>
      <c r="L5" s="37"/>
      <c r="M5" s="41">
        <v>0.14430000000000001</v>
      </c>
      <c r="N5" s="41" t="s">
        <v>34</v>
      </c>
      <c r="O5" s="42">
        <v>24636</v>
      </c>
      <c r="P5" s="41">
        <v>100</v>
      </c>
      <c r="Q5" s="42">
        <v>24636</v>
      </c>
    </row>
    <row r="6" spans="1:17" ht="57" customHeight="1" x14ac:dyDescent="0.25">
      <c r="A6" s="713" t="s">
        <v>13</v>
      </c>
      <c r="B6" s="643" t="s">
        <v>270</v>
      </c>
      <c r="C6" s="631" t="s">
        <v>271</v>
      </c>
      <c r="D6" s="77" t="s">
        <v>272</v>
      </c>
      <c r="E6" s="169" t="s">
        <v>406</v>
      </c>
      <c r="F6" s="215"/>
      <c r="G6" s="215"/>
      <c r="H6" s="215"/>
      <c r="I6" s="205"/>
      <c r="J6" s="105"/>
      <c r="K6" s="27"/>
      <c r="L6" s="27"/>
      <c r="M6" s="660">
        <v>0.05</v>
      </c>
      <c r="N6" s="658">
        <v>550</v>
      </c>
      <c r="O6" s="658">
        <v>7615</v>
      </c>
      <c r="P6" s="660">
        <v>100</v>
      </c>
      <c r="Q6" s="658">
        <v>7615</v>
      </c>
    </row>
    <row r="7" spans="1:17" ht="54.75" customHeight="1" x14ac:dyDescent="0.25">
      <c r="A7" s="636"/>
      <c r="B7" s="621"/>
      <c r="C7" s="616"/>
      <c r="D7" s="57" t="s">
        <v>273</v>
      </c>
      <c r="E7" s="142" t="s">
        <v>406</v>
      </c>
      <c r="F7" s="138"/>
      <c r="G7" s="138"/>
      <c r="H7" s="138"/>
      <c r="I7" s="206"/>
      <c r="J7" s="105"/>
      <c r="K7" s="27"/>
      <c r="L7" s="27"/>
      <c r="M7" s="661"/>
      <c r="N7" s="664"/>
      <c r="O7" s="664"/>
      <c r="P7" s="661"/>
      <c r="Q7" s="664"/>
    </row>
    <row r="8" spans="1:17" ht="72" customHeight="1" x14ac:dyDescent="0.25">
      <c r="A8" s="636"/>
      <c r="B8" s="621"/>
      <c r="C8" s="616"/>
      <c r="D8" s="57" t="s">
        <v>274</v>
      </c>
      <c r="E8" s="142" t="s">
        <v>406</v>
      </c>
      <c r="F8" s="288"/>
      <c r="G8" s="288"/>
      <c r="H8" s="288"/>
      <c r="I8" s="206"/>
      <c r="J8" s="105"/>
      <c r="K8" s="27"/>
      <c r="L8" s="27"/>
      <c r="M8" s="661"/>
      <c r="N8" s="664"/>
      <c r="O8" s="664"/>
      <c r="P8" s="661"/>
      <c r="Q8" s="664"/>
    </row>
    <row r="9" spans="1:17" ht="60" customHeight="1" thickBot="1" x14ac:dyDescent="0.3">
      <c r="A9" s="637"/>
      <c r="B9" s="622"/>
      <c r="C9" s="617"/>
      <c r="D9" s="214" t="s">
        <v>275</v>
      </c>
      <c r="E9" s="170" t="s">
        <v>406</v>
      </c>
      <c r="F9" s="288"/>
      <c r="G9" s="288"/>
      <c r="H9" s="288"/>
      <c r="I9" s="213"/>
      <c r="J9" s="105"/>
      <c r="K9" s="27"/>
      <c r="L9" s="27"/>
      <c r="M9" s="662"/>
      <c r="N9" s="659"/>
      <c r="O9" s="659"/>
      <c r="P9" s="662"/>
      <c r="Q9" s="659"/>
    </row>
    <row r="10" spans="1:17" ht="39" customHeight="1" x14ac:dyDescent="0.25">
      <c r="A10" s="711" t="s">
        <v>18</v>
      </c>
      <c r="B10" s="643" t="s">
        <v>16</v>
      </c>
      <c r="C10" s="631" t="s">
        <v>199</v>
      </c>
      <c r="D10" s="77" t="s">
        <v>103</v>
      </c>
      <c r="E10" s="169" t="s">
        <v>406</v>
      </c>
      <c r="F10" s="215"/>
      <c r="G10" s="215"/>
      <c r="H10" s="215"/>
      <c r="I10" s="205"/>
      <c r="J10" s="105"/>
      <c r="K10" s="27"/>
      <c r="L10" s="27"/>
      <c r="M10" s="660">
        <v>0.09</v>
      </c>
      <c r="N10" s="658">
        <v>483</v>
      </c>
      <c r="O10" s="658">
        <v>11876</v>
      </c>
      <c r="P10" s="660">
        <v>65</v>
      </c>
      <c r="Q10" s="658">
        <v>7720</v>
      </c>
    </row>
    <row r="11" spans="1:17" ht="56.25" customHeight="1" thickBot="1" x14ac:dyDescent="0.3">
      <c r="A11" s="712"/>
      <c r="B11" s="622"/>
      <c r="C11" s="617"/>
      <c r="D11" s="214" t="s">
        <v>276</v>
      </c>
      <c r="E11" s="170" t="s">
        <v>406</v>
      </c>
      <c r="F11" s="220"/>
      <c r="G11" s="220"/>
      <c r="H11" s="220"/>
      <c r="I11" s="213"/>
      <c r="J11" s="105"/>
      <c r="K11" s="27"/>
      <c r="L11" s="27"/>
      <c r="M11" s="662"/>
      <c r="N11" s="659"/>
      <c r="O11" s="659"/>
      <c r="P11" s="662"/>
      <c r="Q11" s="659"/>
    </row>
    <row r="12" spans="1:17" ht="47.25" customHeight="1" x14ac:dyDescent="0.25">
      <c r="A12" s="709" t="s">
        <v>20</v>
      </c>
      <c r="B12" s="753" t="s">
        <v>21</v>
      </c>
      <c r="C12" s="631" t="s">
        <v>22</v>
      </c>
      <c r="D12" s="118" t="s">
        <v>106</v>
      </c>
      <c r="E12" s="169" t="s">
        <v>406</v>
      </c>
      <c r="F12" s="184"/>
      <c r="G12" s="184"/>
      <c r="H12" s="184"/>
      <c r="I12" s="205"/>
      <c r="J12" s="128"/>
      <c r="K12" s="30"/>
      <c r="L12" s="30"/>
      <c r="M12" s="660">
        <v>0</v>
      </c>
      <c r="N12" s="658">
        <v>413</v>
      </c>
      <c r="O12" s="658">
        <v>413</v>
      </c>
      <c r="P12" s="660">
        <v>100</v>
      </c>
      <c r="Q12" s="658">
        <v>413</v>
      </c>
    </row>
    <row r="13" spans="1:17" ht="59.25" customHeight="1" thickBot="1" x14ac:dyDescent="0.3">
      <c r="A13" s="710"/>
      <c r="B13" s="754"/>
      <c r="C13" s="617"/>
      <c r="D13" s="214" t="s">
        <v>105</v>
      </c>
      <c r="E13" s="170" t="s">
        <v>406</v>
      </c>
      <c r="F13" s="220"/>
      <c r="G13" s="220"/>
      <c r="H13" s="220"/>
      <c r="I13" s="213"/>
      <c r="J13" s="105"/>
      <c r="K13" s="27"/>
      <c r="L13" s="27"/>
      <c r="M13" s="662"/>
      <c r="N13" s="659"/>
      <c r="O13" s="659"/>
      <c r="P13" s="662"/>
      <c r="Q13" s="659"/>
    </row>
    <row r="14" spans="1:17" ht="14.25" customHeight="1" thickBot="1" x14ac:dyDescent="0.3">
      <c r="A14" s="48"/>
      <c r="B14" s="49"/>
      <c r="C14" s="49"/>
      <c r="D14" s="49"/>
      <c r="E14" s="49"/>
      <c r="F14" s="49"/>
      <c r="G14" s="49"/>
      <c r="H14" s="49"/>
      <c r="I14" s="49"/>
      <c r="J14" s="1"/>
      <c r="K14" s="1"/>
      <c r="L14" s="1"/>
      <c r="M14" s="1"/>
      <c r="N14" s="1"/>
      <c r="O14" s="1"/>
      <c r="P14" s="1"/>
      <c r="Q14" s="1"/>
    </row>
    <row r="15" spans="1:17" ht="20.25" customHeight="1" x14ac:dyDescent="0.25">
      <c r="A15" s="48"/>
      <c r="B15" s="810" t="s">
        <v>419</v>
      </c>
      <c r="C15" s="650" t="s">
        <v>419</v>
      </c>
      <c r="D15" s="346" t="s">
        <v>398</v>
      </c>
      <c r="E15" s="347">
        <v>467</v>
      </c>
      <c r="F15" s="49"/>
      <c r="G15" s="49"/>
      <c r="H15" s="49"/>
      <c r="I15" s="49"/>
      <c r="J15" s="1"/>
      <c r="K15" s="1"/>
      <c r="L15" s="1"/>
      <c r="M15" s="1"/>
      <c r="N15" s="1"/>
      <c r="O15" s="1"/>
      <c r="P15" s="1"/>
      <c r="Q15" s="1"/>
    </row>
    <row r="16" spans="1:17" ht="18" customHeight="1" x14ac:dyDescent="0.25">
      <c r="A16" s="48"/>
      <c r="B16" s="811"/>
      <c r="C16" s="723"/>
      <c r="D16" s="348" t="s">
        <v>28</v>
      </c>
      <c r="E16" s="349">
        <v>433</v>
      </c>
      <c r="F16" s="49"/>
      <c r="G16" s="49"/>
      <c r="H16" s="49"/>
      <c r="I16" s="49"/>
      <c r="J16" s="1"/>
      <c r="K16" s="1"/>
      <c r="L16" s="1"/>
      <c r="M16" s="1"/>
      <c r="N16" s="1"/>
      <c r="O16" s="1"/>
      <c r="P16" s="1"/>
      <c r="Q16" s="1"/>
    </row>
    <row r="17" spans="1:17" ht="15" customHeight="1" x14ac:dyDescent="0.25">
      <c r="A17" s="48"/>
      <c r="B17" s="811"/>
      <c r="C17" s="723"/>
      <c r="D17" s="348" t="s">
        <v>420</v>
      </c>
      <c r="E17" s="349">
        <v>1564</v>
      </c>
      <c r="F17" s="49"/>
      <c r="G17" s="49"/>
      <c r="H17" s="49"/>
      <c r="I17" s="49"/>
      <c r="J17" s="1"/>
      <c r="K17" s="1"/>
      <c r="L17" s="1"/>
      <c r="M17" s="1"/>
      <c r="N17" s="1"/>
      <c r="O17" s="1"/>
      <c r="P17" s="1"/>
      <c r="Q17" s="1"/>
    </row>
    <row r="18" spans="1:17" ht="18" customHeight="1" x14ac:dyDescent="0.25">
      <c r="A18" s="48"/>
      <c r="B18" s="811"/>
      <c r="C18" s="723"/>
      <c r="D18" s="350" t="s">
        <v>21</v>
      </c>
      <c r="E18" s="351">
        <v>48</v>
      </c>
      <c r="F18" s="49"/>
      <c r="G18" s="49"/>
      <c r="H18" s="49"/>
      <c r="I18" s="49"/>
      <c r="J18" s="1"/>
      <c r="K18" s="1"/>
      <c r="L18" s="1"/>
      <c r="M18" s="1"/>
      <c r="N18" s="1"/>
      <c r="O18" s="1"/>
      <c r="P18" s="1"/>
      <c r="Q18" s="1"/>
    </row>
    <row r="19" spans="1:17" ht="18.75" customHeight="1" thickBot="1" x14ac:dyDescent="0.3">
      <c r="A19" s="48"/>
      <c r="B19" s="811"/>
      <c r="C19" s="651"/>
      <c r="D19" s="352" t="s">
        <v>428</v>
      </c>
      <c r="E19" s="353">
        <v>2513</v>
      </c>
      <c r="F19" s="49"/>
      <c r="G19" s="49"/>
      <c r="H19" s="49"/>
      <c r="I19" s="49"/>
      <c r="J19" s="1"/>
      <c r="K19" s="1"/>
      <c r="L19" s="1"/>
      <c r="M19" s="1"/>
      <c r="N19" s="1"/>
      <c r="O19" s="1"/>
      <c r="P19" s="1"/>
      <c r="Q19" s="1"/>
    </row>
    <row r="20" spans="1:17" ht="18" customHeight="1" x14ac:dyDescent="0.25">
      <c r="A20" s="354"/>
      <c r="B20" s="812"/>
      <c r="C20" s="663" t="s">
        <v>425</v>
      </c>
      <c r="D20" s="663"/>
      <c r="E20" s="663"/>
      <c r="F20" s="49"/>
      <c r="G20" s="49"/>
      <c r="H20" s="49"/>
      <c r="I20" s="49"/>
      <c r="J20" s="1"/>
      <c r="K20" s="1"/>
      <c r="L20" s="1"/>
      <c r="M20" s="1"/>
      <c r="N20" s="1"/>
      <c r="O20" s="1"/>
      <c r="P20" s="1"/>
      <c r="Q20" s="1"/>
    </row>
    <row r="21" spans="1:17" ht="16.5" customHeight="1" thickBot="1" x14ac:dyDescent="0.3">
      <c r="A21" s="354"/>
      <c r="B21" s="813"/>
      <c r="C21" s="614" t="s">
        <v>426</v>
      </c>
      <c r="D21" s="614"/>
      <c r="E21" s="614"/>
      <c r="F21" s="49"/>
      <c r="G21" s="49"/>
      <c r="H21" s="49"/>
      <c r="I21" s="49"/>
      <c r="J21" s="1"/>
      <c r="K21" s="1"/>
      <c r="L21" s="1"/>
      <c r="M21" s="1"/>
      <c r="N21" s="1"/>
      <c r="O21" s="1"/>
      <c r="P21" s="1"/>
      <c r="Q21" s="1"/>
    </row>
    <row r="22" spans="1:17" ht="39" customHeight="1" x14ac:dyDescent="0.25">
      <c r="A22" s="48"/>
      <c r="B22" s="49"/>
      <c r="C22" s="49"/>
      <c r="D22" s="49"/>
      <c r="E22" s="49"/>
      <c r="F22" s="49"/>
      <c r="G22" s="49"/>
      <c r="H22" s="49"/>
      <c r="I22" s="49"/>
      <c r="J22" s="1"/>
      <c r="K22" s="1"/>
      <c r="L22" s="1"/>
      <c r="M22" s="1"/>
      <c r="N22" s="1"/>
      <c r="O22" s="1"/>
      <c r="P22" s="1"/>
      <c r="Q22" s="1"/>
    </row>
    <row r="23" spans="1:17" ht="39" customHeight="1" x14ac:dyDescent="0.25">
      <c r="A23" s="48"/>
      <c r="B23" s="49"/>
      <c r="C23" s="49"/>
      <c r="D23" s="49"/>
      <c r="E23" s="49"/>
      <c r="F23" s="49"/>
      <c r="G23" s="49"/>
      <c r="H23" s="49"/>
      <c r="I23" s="49"/>
      <c r="J23" s="1"/>
      <c r="K23" s="1"/>
      <c r="L23" s="1"/>
      <c r="M23" s="1"/>
      <c r="N23" s="1"/>
      <c r="O23" s="1"/>
      <c r="P23" s="1"/>
      <c r="Q23" s="1"/>
    </row>
    <row r="24" spans="1:17" ht="39" customHeight="1" x14ac:dyDescent="0.25">
      <c r="A24" s="48"/>
      <c r="B24" s="49"/>
      <c r="C24" s="49"/>
      <c r="D24" s="49"/>
      <c r="E24" s="49"/>
      <c r="F24" s="49"/>
      <c r="G24" s="49"/>
      <c r="H24" s="49"/>
      <c r="I24" s="49"/>
      <c r="J24" s="1"/>
      <c r="K24" s="1"/>
      <c r="L24" s="1"/>
      <c r="M24" s="1"/>
      <c r="N24" s="1"/>
      <c r="O24" s="1"/>
      <c r="P24" s="1"/>
      <c r="Q24" s="1"/>
    </row>
    <row r="25" spans="1:17" ht="39" customHeight="1" x14ac:dyDescent="0.25">
      <c r="B25" s="1"/>
      <c r="C25" s="1"/>
      <c r="D25" s="1"/>
      <c r="E25" s="1"/>
      <c r="F25" s="1"/>
      <c r="G25" s="1"/>
      <c r="H25" s="1"/>
      <c r="I25" s="1"/>
      <c r="J25" s="1"/>
      <c r="K25" s="1"/>
      <c r="L25" s="1"/>
      <c r="M25" s="1"/>
      <c r="N25" s="1"/>
      <c r="O25" s="1"/>
      <c r="P25" s="1"/>
      <c r="Q25" s="1"/>
    </row>
    <row r="26" spans="1:17" ht="39" customHeight="1" x14ac:dyDescent="0.25">
      <c r="B26" s="1"/>
      <c r="C26" s="1"/>
      <c r="D26" s="1"/>
      <c r="E26" s="1"/>
      <c r="F26" s="1"/>
      <c r="G26" s="1"/>
      <c r="H26" s="1"/>
      <c r="I26" s="1"/>
      <c r="J26" s="1"/>
      <c r="K26" s="1"/>
      <c r="L26" s="1"/>
      <c r="M26" s="1"/>
      <c r="N26" s="1"/>
      <c r="O26" s="1"/>
      <c r="P26" s="1"/>
      <c r="Q26" s="1"/>
    </row>
    <row r="27" spans="1:17" ht="39" customHeight="1" x14ac:dyDescent="0.25">
      <c r="B27" s="1"/>
      <c r="C27" s="1"/>
      <c r="D27" s="1"/>
      <c r="E27" s="1"/>
      <c r="F27" s="1"/>
      <c r="G27" s="1"/>
      <c r="H27" s="1"/>
      <c r="I27" s="1"/>
      <c r="J27" s="1"/>
      <c r="K27" s="1"/>
      <c r="L27" s="1"/>
      <c r="M27" s="1"/>
      <c r="N27" s="1"/>
      <c r="O27" s="1"/>
      <c r="P27" s="1"/>
      <c r="Q27" s="1"/>
    </row>
    <row r="28" spans="1:17" ht="39" customHeight="1" x14ac:dyDescent="0.25">
      <c r="B28" s="1"/>
      <c r="C28" s="1"/>
      <c r="D28" s="1"/>
      <c r="E28" s="1"/>
      <c r="F28" s="1"/>
      <c r="G28" s="1"/>
      <c r="H28" s="1"/>
      <c r="I28" s="1"/>
      <c r="J28" s="1"/>
      <c r="K28" s="1"/>
      <c r="L28" s="1"/>
      <c r="M28" s="1"/>
      <c r="N28" s="1"/>
      <c r="O28" s="1"/>
      <c r="P28" s="1"/>
      <c r="Q28" s="1"/>
    </row>
    <row r="29" spans="1:17" ht="39" customHeight="1" x14ac:dyDescent="0.25">
      <c r="B29" s="1"/>
      <c r="C29" s="1"/>
      <c r="D29" s="1"/>
      <c r="E29" s="1"/>
      <c r="F29" s="1"/>
      <c r="G29" s="1"/>
      <c r="H29" s="1"/>
      <c r="I29" s="1"/>
      <c r="J29" s="1"/>
      <c r="K29" s="1"/>
      <c r="L29" s="1"/>
      <c r="M29" s="1"/>
      <c r="N29" s="1"/>
      <c r="O29" s="1"/>
      <c r="P29" s="1"/>
      <c r="Q29" s="1"/>
    </row>
    <row r="30" spans="1:17" ht="39" customHeight="1" x14ac:dyDescent="0.25">
      <c r="B30" s="1"/>
      <c r="C30" s="1"/>
      <c r="D30" s="1"/>
      <c r="E30" s="1"/>
      <c r="F30" s="1"/>
      <c r="G30" s="1"/>
      <c r="H30" s="1"/>
      <c r="I30" s="1"/>
      <c r="J30" s="1"/>
      <c r="K30" s="1"/>
      <c r="L30" s="1"/>
      <c r="M30" s="1"/>
      <c r="N30" s="1"/>
      <c r="O30" s="1"/>
      <c r="P30" s="1"/>
      <c r="Q30" s="1"/>
    </row>
    <row r="31" spans="1:17" ht="39" customHeight="1" x14ac:dyDescent="0.25">
      <c r="B31" s="1"/>
      <c r="C31" s="1"/>
      <c r="D31" s="1"/>
      <c r="E31" s="1"/>
      <c r="F31" s="1"/>
      <c r="G31" s="1"/>
      <c r="H31" s="1"/>
      <c r="I31" s="1"/>
      <c r="J31" s="1"/>
      <c r="K31" s="1"/>
      <c r="L31" s="1"/>
      <c r="M31" s="1"/>
      <c r="N31" s="1"/>
      <c r="O31" s="1"/>
      <c r="P31" s="1"/>
      <c r="Q31" s="1"/>
    </row>
    <row r="32" spans="1:17" ht="39" customHeight="1" x14ac:dyDescent="0.25">
      <c r="B32" s="1"/>
      <c r="C32" s="1"/>
      <c r="D32" s="1"/>
      <c r="E32" s="1"/>
      <c r="F32" s="1"/>
      <c r="G32" s="1"/>
      <c r="H32" s="1"/>
      <c r="I32" s="1"/>
      <c r="J32" s="1"/>
      <c r="K32" s="1"/>
      <c r="L32" s="1"/>
      <c r="M32" s="1"/>
      <c r="N32" s="1"/>
      <c r="O32" s="1"/>
      <c r="P32" s="1"/>
      <c r="Q32" s="1"/>
    </row>
    <row r="33" spans="2:17" ht="39" customHeight="1" x14ac:dyDescent="0.25">
      <c r="B33" s="1"/>
      <c r="C33" s="1"/>
      <c r="D33" s="1"/>
      <c r="E33" s="1"/>
      <c r="F33" s="1"/>
      <c r="G33" s="1"/>
      <c r="H33" s="1"/>
      <c r="I33" s="1"/>
      <c r="J33" s="1"/>
      <c r="K33" s="1"/>
      <c r="L33" s="1"/>
      <c r="M33" s="1"/>
      <c r="N33" s="1"/>
      <c r="O33" s="1"/>
      <c r="P33" s="1"/>
      <c r="Q33" s="1"/>
    </row>
    <row r="34" spans="2:17" ht="39" customHeight="1" x14ac:dyDescent="0.25">
      <c r="B34" s="1"/>
      <c r="C34" s="1"/>
      <c r="D34" s="1"/>
      <c r="E34" s="1"/>
      <c r="F34" s="1"/>
      <c r="G34" s="1"/>
      <c r="H34" s="1"/>
      <c r="I34" s="1"/>
      <c r="J34" s="1"/>
      <c r="K34" s="1"/>
      <c r="L34" s="1"/>
      <c r="M34" s="1"/>
      <c r="N34" s="1"/>
      <c r="O34" s="1"/>
      <c r="P34" s="1"/>
      <c r="Q34" s="1"/>
    </row>
    <row r="35" spans="2:17" ht="39" customHeight="1" x14ac:dyDescent="0.25">
      <c r="B35" s="1"/>
      <c r="C35" s="1"/>
      <c r="D35" s="1"/>
      <c r="E35" s="1"/>
      <c r="F35" s="1"/>
      <c r="G35" s="1"/>
      <c r="H35" s="1"/>
      <c r="I35" s="1"/>
      <c r="J35" s="1"/>
      <c r="K35" s="1"/>
      <c r="L35" s="1"/>
      <c r="M35" s="1"/>
      <c r="N35" s="1"/>
      <c r="O35" s="1"/>
      <c r="P35" s="1"/>
      <c r="Q35" s="1"/>
    </row>
    <row r="36" spans="2:17" ht="39" customHeight="1" x14ac:dyDescent="0.25">
      <c r="B36" s="1"/>
      <c r="C36" s="1"/>
      <c r="D36" s="1"/>
      <c r="E36" s="1"/>
      <c r="F36" s="1"/>
      <c r="G36" s="1"/>
      <c r="H36" s="1"/>
      <c r="I36" s="1"/>
      <c r="J36" s="1"/>
      <c r="K36" s="1"/>
      <c r="L36" s="1"/>
      <c r="M36" s="1"/>
      <c r="N36" s="1"/>
      <c r="O36" s="1"/>
      <c r="P36" s="1"/>
      <c r="Q36" s="1"/>
    </row>
    <row r="37" spans="2:17" ht="39" customHeight="1" x14ac:dyDescent="0.25">
      <c r="B37" s="1"/>
      <c r="C37" s="1"/>
      <c r="D37" s="1"/>
      <c r="E37" s="1"/>
      <c r="F37" s="1"/>
      <c r="G37" s="1"/>
      <c r="H37" s="1"/>
      <c r="I37" s="1"/>
      <c r="J37" s="1"/>
      <c r="K37" s="1"/>
      <c r="L37" s="1"/>
      <c r="M37" s="1"/>
      <c r="N37" s="1"/>
      <c r="O37" s="1"/>
      <c r="P37" s="1"/>
      <c r="Q37" s="1"/>
    </row>
    <row r="38" spans="2:17" ht="39" customHeight="1" x14ac:dyDescent="0.25">
      <c r="B38" s="1"/>
      <c r="C38" s="1"/>
      <c r="D38" s="1"/>
      <c r="E38" s="1"/>
      <c r="F38" s="1"/>
      <c r="G38" s="1"/>
      <c r="H38" s="1"/>
      <c r="I38" s="1"/>
      <c r="J38" s="1"/>
      <c r="K38" s="1"/>
      <c r="L38" s="1"/>
      <c r="M38" s="1"/>
      <c r="N38" s="1"/>
      <c r="O38" s="1"/>
      <c r="P38" s="1"/>
      <c r="Q38" s="1"/>
    </row>
    <row r="39" spans="2:17" ht="39" customHeight="1" x14ac:dyDescent="0.25">
      <c r="B39" s="1"/>
      <c r="C39" s="1"/>
      <c r="D39" s="1"/>
      <c r="E39" s="1"/>
      <c r="F39" s="1"/>
      <c r="G39" s="1"/>
      <c r="H39" s="1"/>
      <c r="I39" s="1"/>
      <c r="J39" s="1"/>
      <c r="K39" s="1"/>
      <c r="L39" s="1"/>
      <c r="M39" s="1"/>
      <c r="N39" s="1"/>
      <c r="O39" s="1"/>
      <c r="P39" s="1"/>
      <c r="Q39" s="1"/>
    </row>
    <row r="40" spans="2:17" ht="39" customHeight="1" x14ac:dyDescent="0.25">
      <c r="B40" s="1"/>
      <c r="C40" s="1"/>
      <c r="D40" s="1"/>
      <c r="E40" s="1"/>
      <c r="F40" s="1"/>
      <c r="G40" s="1"/>
      <c r="H40" s="1"/>
      <c r="I40" s="1"/>
      <c r="J40" s="1"/>
      <c r="K40" s="1"/>
      <c r="L40" s="1"/>
      <c r="M40" s="1"/>
      <c r="N40" s="1"/>
      <c r="O40" s="1"/>
      <c r="P40" s="1"/>
      <c r="Q40" s="1"/>
    </row>
    <row r="41" spans="2:17" ht="39" customHeight="1" x14ac:dyDescent="0.25">
      <c r="B41" s="1"/>
      <c r="C41" s="1"/>
      <c r="D41" s="1"/>
      <c r="E41" s="1"/>
      <c r="F41" s="1"/>
      <c r="G41" s="1"/>
      <c r="H41" s="1"/>
      <c r="I41" s="1"/>
      <c r="J41" s="1"/>
      <c r="K41" s="1"/>
      <c r="L41" s="1"/>
      <c r="M41" s="1"/>
      <c r="N41" s="1"/>
      <c r="O41" s="1"/>
      <c r="P41" s="1"/>
      <c r="Q41" s="1"/>
    </row>
    <row r="42" spans="2:17" ht="39" customHeight="1" x14ac:dyDescent="0.25">
      <c r="B42" s="1"/>
      <c r="C42" s="1"/>
      <c r="D42" s="1"/>
      <c r="E42" s="1"/>
      <c r="F42" s="1"/>
      <c r="G42" s="1"/>
      <c r="H42" s="1"/>
      <c r="I42" s="1"/>
      <c r="J42" s="1"/>
      <c r="K42" s="1"/>
      <c r="L42" s="1"/>
      <c r="M42" s="1"/>
      <c r="N42" s="1"/>
      <c r="O42" s="1"/>
      <c r="P42" s="1"/>
      <c r="Q42" s="1"/>
    </row>
    <row r="43" spans="2:17" ht="39" customHeight="1" x14ac:dyDescent="0.25">
      <c r="B43" s="1"/>
      <c r="C43" s="1"/>
      <c r="D43" s="1"/>
      <c r="E43" s="1"/>
      <c r="F43" s="1"/>
      <c r="G43" s="1"/>
      <c r="H43" s="1"/>
      <c r="I43" s="1"/>
      <c r="J43" s="1"/>
      <c r="K43" s="1"/>
      <c r="L43" s="1"/>
      <c r="M43" s="1"/>
      <c r="N43" s="1"/>
      <c r="O43" s="1"/>
      <c r="P43" s="1"/>
      <c r="Q43" s="1"/>
    </row>
    <row r="44" spans="2:17" ht="39" customHeight="1" x14ac:dyDescent="0.25">
      <c r="B44" s="1"/>
      <c r="C44" s="1"/>
      <c r="D44" s="1"/>
      <c r="E44" s="1"/>
      <c r="F44" s="1"/>
      <c r="G44" s="1"/>
      <c r="H44" s="1"/>
      <c r="I44" s="1"/>
      <c r="J44" s="1"/>
      <c r="K44" s="1"/>
      <c r="L44" s="1"/>
      <c r="M44" s="1"/>
      <c r="N44" s="1"/>
      <c r="O44" s="1"/>
      <c r="P44" s="1"/>
      <c r="Q44" s="1"/>
    </row>
    <row r="45" spans="2:17" ht="39" customHeight="1" x14ac:dyDescent="0.25">
      <c r="B45" s="1"/>
      <c r="C45" s="1"/>
      <c r="D45" s="1"/>
      <c r="E45" s="1"/>
      <c r="F45" s="1"/>
      <c r="G45" s="1"/>
      <c r="H45" s="1"/>
      <c r="I45" s="1"/>
      <c r="J45" s="1"/>
      <c r="K45" s="1"/>
      <c r="L45" s="1"/>
      <c r="M45" s="1"/>
      <c r="N45" s="1"/>
      <c r="O45" s="1"/>
      <c r="P45" s="1"/>
      <c r="Q45" s="1"/>
    </row>
    <row r="46" spans="2:17" ht="39" customHeight="1" x14ac:dyDescent="0.25">
      <c r="B46" s="1"/>
      <c r="C46" s="1"/>
      <c r="D46" s="1"/>
      <c r="E46" s="1"/>
      <c r="F46" s="1"/>
      <c r="G46" s="1"/>
      <c r="H46" s="1"/>
      <c r="I46" s="1"/>
      <c r="J46" s="1"/>
      <c r="K46" s="1"/>
      <c r="L46" s="1"/>
      <c r="M46" s="1"/>
      <c r="N46" s="1"/>
      <c r="O46" s="1"/>
      <c r="P46" s="1"/>
      <c r="Q46" s="1"/>
    </row>
    <row r="47" spans="2:17" ht="39" customHeight="1" x14ac:dyDescent="0.25">
      <c r="B47" s="1"/>
      <c r="C47" s="1"/>
      <c r="D47" s="1"/>
      <c r="E47" s="1"/>
      <c r="F47" s="1"/>
      <c r="G47" s="1"/>
      <c r="H47" s="1"/>
      <c r="I47" s="1"/>
      <c r="J47" s="1"/>
      <c r="K47" s="1"/>
      <c r="L47" s="1"/>
      <c r="M47" s="1"/>
      <c r="N47" s="1"/>
      <c r="O47" s="1"/>
      <c r="P47" s="1"/>
      <c r="Q47" s="1"/>
    </row>
    <row r="48" spans="2:17" ht="39" customHeight="1" x14ac:dyDescent="0.25">
      <c r="B48" s="1"/>
      <c r="D48" s="1"/>
      <c r="E48" s="1"/>
      <c r="F48" s="1"/>
      <c r="G48" s="1"/>
      <c r="H48" s="1"/>
      <c r="I48" s="1"/>
      <c r="J48" s="1"/>
      <c r="K48" s="1"/>
      <c r="L48" s="1"/>
      <c r="M48" s="1"/>
      <c r="N48" s="1"/>
      <c r="O48" s="1"/>
      <c r="P48" s="1"/>
      <c r="Q48" s="1"/>
    </row>
  </sheetData>
  <mergeCells count="37">
    <mergeCell ref="A1:D1"/>
    <mergeCell ref="L1:Q1"/>
    <mergeCell ref="B2:Q2"/>
    <mergeCell ref="A6:A9"/>
    <mergeCell ref="M6:M9"/>
    <mergeCell ref="N6:N9"/>
    <mergeCell ref="O6:O9"/>
    <mergeCell ref="P6:P9"/>
    <mergeCell ref="Q6:Q9"/>
    <mergeCell ref="B6:B9"/>
    <mergeCell ref="C6:C9"/>
    <mergeCell ref="I3:I4"/>
    <mergeCell ref="E3:E4"/>
    <mergeCell ref="D3:D4"/>
    <mergeCell ref="C3:C4"/>
    <mergeCell ref="A12:A13"/>
    <mergeCell ref="B12:B13"/>
    <mergeCell ref="C12:C13"/>
    <mergeCell ref="M12:M13"/>
    <mergeCell ref="N12:N13"/>
    <mergeCell ref="A10:A11"/>
    <mergeCell ref="B10:B11"/>
    <mergeCell ref="C10:C11"/>
    <mergeCell ref="M10:M11"/>
    <mergeCell ref="N10:N11"/>
    <mergeCell ref="B15:B21"/>
    <mergeCell ref="Q10:Q11"/>
    <mergeCell ref="B3:B4"/>
    <mergeCell ref="O12:O13"/>
    <mergeCell ref="P12:P13"/>
    <mergeCell ref="Q12:Q13"/>
    <mergeCell ref="O10:O11"/>
    <mergeCell ref="P10:P11"/>
    <mergeCell ref="F3:H3"/>
    <mergeCell ref="C15:C19"/>
    <mergeCell ref="C20:E20"/>
    <mergeCell ref="C21:E21"/>
  </mergeCells>
  <dataValidations count="1">
    <dataValidation type="list" allowBlank="1" showInputMessage="1" showErrorMessage="1" sqref="E5:E13">
      <formula1>#REF!</formula1>
    </dataValidation>
  </dataValidations>
  <pageMargins left="0.25" right="0.25"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Normal="100" workbookViewId="0">
      <pane xSplit="1" ySplit="4" topLeftCell="B8" activePane="bottomRight" state="frozen"/>
      <selection pane="topRight" activeCell="B1" sqref="B1"/>
      <selection pane="bottomLeft" activeCell="A5" sqref="A5"/>
      <selection pane="bottomRight" activeCell="F25" sqref="F25"/>
    </sheetView>
  </sheetViews>
  <sheetFormatPr defaultRowHeight="15" x14ac:dyDescent="0.25"/>
  <cols>
    <col min="1" max="1" width="6.7109375" customWidth="1"/>
    <col min="2" max="2" width="16.42578125" customWidth="1"/>
    <col min="3" max="3" width="40.85546875" customWidth="1"/>
    <col min="4" max="4" width="37.85546875" customWidth="1"/>
    <col min="5" max="7" width="10.140625" customWidth="1"/>
    <col min="8" max="8" width="12.85546875" customWidth="1"/>
    <col min="9" max="9" width="39.7109375" customWidth="1"/>
    <col min="10" max="10" width="15.7109375" hidden="1" customWidth="1"/>
    <col min="11" max="11" width="15.42578125" hidden="1" customWidth="1"/>
    <col min="12" max="12" width="14.42578125" hidden="1" customWidth="1"/>
    <col min="13" max="13" width="6.28515625" hidden="1" customWidth="1"/>
    <col min="14" max="14" width="12.85546875" hidden="1" customWidth="1"/>
    <col min="15" max="16" width="8.85546875" hidden="1" customWidth="1"/>
    <col min="17" max="17" width="13.140625" hidden="1" customWidth="1"/>
  </cols>
  <sheetData>
    <row r="1" spans="1:17" ht="33.75" customHeight="1" thickBot="1" x14ac:dyDescent="0.3">
      <c r="A1" s="630" t="s">
        <v>67</v>
      </c>
      <c r="B1" s="630"/>
      <c r="C1" s="630"/>
      <c r="D1" s="630"/>
      <c r="E1" s="117"/>
      <c r="F1" s="117"/>
      <c r="G1" s="117"/>
      <c r="H1" s="117"/>
      <c r="I1" s="94"/>
      <c r="J1" s="15"/>
      <c r="K1" s="15"/>
      <c r="L1" s="667">
        <v>41850</v>
      </c>
      <c r="M1" s="668"/>
      <c r="N1" s="668"/>
      <c r="O1" s="668"/>
      <c r="P1" s="668"/>
      <c r="Q1" s="668"/>
    </row>
    <row r="2" spans="1:17" ht="81.7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42.75" customHeight="1" thickBot="1" x14ac:dyDescent="0.3">
      <c r="A4" s="16"/>
      <c r="B4" s="653"/>
      <c r="C4" s="653"/>
      <c r="D4" s="651"/>
      <c r="E4" s="649"/>
      <c r="F4" s="144" t="s">
        <v>415</v>
      </c>
      <c r="G4" s="145" t="s">
        <v>407</v>
      </c>
      <c r="H4" s="146" t="s">
        <v>416</v>
      </c>
      <c r="I4" s="649"/>
      <c r="J4" s="56" t="s">
        <v>38</v>
      </c>
      <c r="K4" s="33" t="s">
        <v>39</v>
      </c>
      <c r="L4" s="33" t="s">
        <v>40</v>
      </c>
      <c r="M4" s="33" t="s">
        <v>3</v>
      </c>
      <c r="N4" s="33" t="s">
        <v>4</v>
      </c>
      <c r="O4" s="12" t="s">
        <v>5</v>
      </c>
      <c r="P4" s="12" t="s">
        <v>6</v>
      </c>
      <c r="Q4" s="12" t="s">
        <v>7</v>
      </c>
    </row>
    <row r="5" spans="1:17" ht="159.75" customHeight="1" thickBot="1" x14ac:dyDescent="0.3">
      <c r="A5" s="284" t="s">
        <v>12</v>
      </c>
      <c r="B5" s="243" t="s">
        <v>32</v>
      </c>
      <c r="C5" s="244" t="s">
        <v>235</v>
      </c>
      <c r="D5" s="244" t="s">
        <v>194</v>
      </c>
      <c r="E5" s="167" t="s">
        <v>406</v>
      </c>
      <c r="F5" s="245"/>
      <c r="G5" s="245"/>
      <c r="H5" s="245"/>
      <c r="I5" s="246"/>
      <c r="J5" s="123"/>
      <c r="K5" s="37"/>
      <c r="L5" s="37"/>
      <c r="M5" s="41">
        <v>8.7099999999999997E-2</v>
      </c>
      <c r="N5" s="41" t="s">
        <v>34</v>
      </c>
      <c r="O5" s="42">
        <v>14871</v>
      </c>
      <c r="P5" s="41">
        <v>100</v>
      </c>
      <c r="Q5" s="42">
        <v>14871</v>
      </c>
    </row>
    <row r="6" spans="1:17" ht="103.5" customHeight="1" x14ac:dyDescent="0.25">
      <c r="A6" s="709" t="s">
        <v>20</v>
      </c>
      <c r="B6" s="753" t="s">
        <v>21</v>
      </c>
      <c r="C6" s="631" t="s">
        <v>22</v>
      </c>
      <c r="D6" s="118" t="s">
        <v>106</v>
      </c>
      <c r="E6" s="169" t="s">
        <v>406</v>
      </c>
      <c r="F6" s="184"/>
      <c r="G6" s="184"/>
      <c r="H6" s="184"/>
      <c r="I6" s="205"/>
      <c r="J6" s="128"/>
      <c r="K6" s="30"/>
      <c r="L6" s="30"/>
      <c r="M6" s="660">
        <v>0</v>
      </c>
      <c r="N6" s="658">
        <v>252</v>
      </c>
      <c r="O6" s="658">
        <v>252</v>
      </c>
      <c r="P6" s="660">
        <v>100</v>
      </c>
      <c r="Q6" s="658">
        <v>252</v>
      </c>
    </row>
    <row r="7" spans="1:17" ht="80.25" customHeight="1" thickBot="1" x14ac:dyDescent="0.3">
      <c r="A7" s="710"/>
      <c r="B7" s="754"/>
      <c r="C7" s="617"/>
      <c r="D7" s="214" t="s">
        <v>105</v>
      </c>
      <c r="E7" s="170" t="s">
        <v>406</v>
      </c>
      <c r="F7" s="220"/>
      <c r="G7" s="220"/>
      <c r="H7" s="220"/>
      <c r="I7" s="213"/>
      <c r="J7" s="105"/>
      <c r="K7" s="27"/>
      <c r="L7" s="27"/>
      <c r="M7" s="662"/>
      <c r="N7" s="659"/>
      <c r="O7" s="659"/>
      <c r="P7" s="662"/>
      <c r="Q7" s="659"/>
    </row>
    <row r="8" spans="1:17" ht="15.75" thickBot="1" x14ac:dyDescent="0.3">
      <c r="A8" s="48"/>
      <c r="B8" s="49"/>
      <c r="C8" s="49"/>
      <c r="D8" s="49"/>
      <c r="E8" s="49"/>
      <c r="F8" s="49"/>
      <c r="G8" s="49"/>
      <c r="H8" s="49"/>
      <c r="I8" s="49"/>
      <c r="J8" s="1"/>
      <c r="K8" s="1"/>
      <c r="L8" s="1"/>
      <c r="M8" s="1"/>
      <c r="N8" s="1"/>
      <c r="O8" s="1"/>
      <c r="P8" s="1"/>
      <c r="Q8" s="1"/>
    </row>
    <row r="9" spans="1:17" x14ac:dyDescent="0.25">
      <c r="A9" s="48"/>
      <c r="B9" s="694" t="s">
        <v>419</v>
      </c>
      <c r="C9" s="298" t="s">
        <v>398</v>
      </c>
      <c r="D9" s="355">
        <v>341</v>
      </c>
      <c r="E9" s="49"/>
      <c r="F9" s="49"/>
      <c r="G9" s="49"/>
      <c r="H9" s="49"/>
      <c r="I9" s="49"/>
      <c r="J9" s="1"/>
      <c r="K9" s="1"/>
      <c r="L9" s="1"/>
      <c r="M9" s="1"/>
      <c r="N9" s="1"/>
      <c r="O9" s="1"/>
      <c r="P9" s="1"/>
      <c r="Q9" s="1"/>
    </row>
    <row r="10" spans="1:17" ht="15.75" thickBot="1" x14ac:dyDescent="0.3">
      <c r="B10" s="695"/>
      <c r="C10" s="307" t="s">
        <v>420</v>
      </c>
      <c r="D10" s="356">
        <v>1173</v>
      </c>
      <c r="E10" s="1"/>
      <c r="F10" s="1"/>
      <c r="G10" s="1"/>
      <c r="H10" s="1"/>
      <c r="I10" s="1"/>
      <c r="J10" s="1"/>
      <c r="K10" s="1"/>
      <c r="L10" s="1"/>
      <c r="M10" s="1"/>
      <c r="N10" s="1"/>
      <c r="O10" s="1"/>
      <c r="P10" s="1"/>
      <c r="Q10" s="1"/>
    </row>
    <row r="11" spans="1:17" ht="15.75" thickBot="1" x14ac:dyDescent="0.3">
      <c r="B11" s="696"/>
      <c r="C11" s="357" t="s">
        <v>418</v>
      </c>
      <c r="D11" s="358">
        <f>SUM(D9:D10)</f>
        <v>1514</v>
      </c>
      <c r="E11" s="1"/>
      <c r="F11" s="1"/>
      <c r="G11" s="1"/>
      <c r="H11" s="1"/>
      <c r="I11" s="1"/>
      <c r="J11" s="1"/>
      <c r="K11" s="1"/>
      <c r="L11" s="1"/>
      <c r="M11" s="1"/>
      <c r="N11" s="1"/>
      <c r="O11" s="1"/>
      <c r="P11" s="1"/>
      <c r="Q11" s="1"/>
    </row>
    <row r="12" spans="1:17" x14ac:dyDescent="0.25">
      <c r="B12" s="344" t="s">
        <v>425</v>
      </c>
      <c r="C12" s="344"/>
      <c r="D12" s="344"/>
      <c r="E12" s="1"/>
      <c r="F12" s="1"/>
      <c r="G12" s="1"/>
      <c r="H12" s="1"/>
      <c r="I12" s="1"/>
      <c r="J12" s="1"/>
      <c r="K12" s="1"/>
      <c r="L12" s="1"/>
      <c r="M12" s="1"/>
      <c r="N12" s="1"/>
      <c r="O12" s="1"/>
      <c r="P12" s="1"/>
      <c r="Q12" s="1"/>
    </row>
    <row r="13" spans="1:17" x14ac:dyDescent="0.25">
      <c r="B13" s="344" t="s">
        <v>426</v>
      </c>
      <c r="C13" s="344"/>
      <c r="D13" s="344"/>
      <c r="E13" s="1"/>
      <c r="F13" s="1"/>
      <c r="G13" s="1"/>
      <c r="H13" s="1"/>
      <c r="I13" s="1"/>
      <c r="J13" s="1"/>
      <c r="K13" s="1"/>
      <c r="L13" s="1"/>
      <c r="M13" s="1"/>
      <c r="N13" s="1"/>
      <c r="O13" s="1"/>
      <c r="P13" s="1"/>
      <c r="Q13" s="1"/>
    </row>
    <row r="14" spans="1:17" x14ac:dyDescent="0.25">
      <c r="B14" s="1"/>
      <c r="C14" s="1"/>
      <c r="D14" s="1"/>
      <c r="E14" s="1"/>
      <c r="F14" s="1"/>
      <c r="G14" s="1"/>
      <c r="H14" s="1"/>
      <c r="I14" s="1"/>
      <c r="J14" s="1"/>
      <c r="K14" s="1"/>
      <c r="L14" s="1"/>
      <c r="M14" s="1"/>
      <c r="N14" s="1"/>
      <c r="O14" s="1"/>
      <c r="P14" s="1"/>
      <c r="Q14" s="1"/>
    </row>
    <row r="15" spans="1:17" x14ac:dyDescent="0.25">
      <c r="B15" s="1"/>
      <c r="C15" s="1"/>
      <c r="D15" s="1"/>
      <c r="E15" s="1"/>
      <c r="F15" s="1"/>
      <c r="G15" s="1"/>
      <c r="H15" s="1"/>
      <c r="I15" s="1"/>
      <c r="J15" s="1"/>
      <c r="K15" s="1"/>
      <c r="L15" s="1"/>
      <c r="M15" s="1"/>
      <c r="N15" s="1"/>
      <c r="O15" s="1"/>
      <c r="P15" s="1"/>
      <c r="Q15" s="1"/>
    </row>
    <row r="16" spans="1:17" x14ac:dyDescent="0.25">
      <c r="B16" s="1"/>
      <c r="C16" s="1"/>
      <c r="D16" s="1"/>
      <c r="E16" s="1"/>
      <c r="F16" s="1"/>
      <c r="G16" s="1"/>
      <c r="H16" s="1"/>
      <c r="I16" s="1"/>
      <c r="J16" s="1"/>
      <c r="K16" s="1"/>
      <c r="L16" s="1"/>
      <c r="M16" s="1"/>
      <c r="N16" s="1"/>
      <c r="O16" s="1"/>
      <c r="P16" s="1"/>
      <c r="Q16" s="1"/>
    </row>
    <row r="17" spans="2:17" x14ac:dyDescent="0.25">
      <c r="B17" s="1"/>
      <c r="C17" s="1"/>
      <c r="D17" s="1"/>
      <c r="E17" s="1"/>
      <c r="F17" s="1"/>
      <c r="G17" s="1"/>
      <c r="H17" s="1"/>
      <c r="I17" s="1"/>
      <c r="J17" s="1"/>
      <c r="K17" s="1"/>
      <c r="L17" s="1"/>
      <c r="M17" s="1"/>
      <c r="N17" s="1"/>
      <c r="O17" s="1"/>
      <c r="P17" s="1"/>
      <c r="Q17" s="1"/>
    </row>
    <row r="18" spans="2:17" x14ac:dyDescent="0.25">
      <c r="B18" s="1"/>
      <c r="C18" s="1"/>
      <c r="D18" s="1"/>
      <c r="E18" s="1"/>
      <c r="F18" s="1"/>
      <c r="G18" s="1"/>
      <c r="H18" s="1"/>
      <c r="I18" s="1"/>
      <c r="J18" s="1"/>
      <c r="K18" s="1"/>
      <c r="L18" s="1"/>
      <c r="M18" s="1"/>
      <c r="N18" s="1"/>
      <c r="O18" s="1"/>
      <c r="P18" s="1"/>
      <c r="Q18" s="1"/>
    </row>
    <row r="19" spans="2:17" x14ac:dyDescent="0.25">
      <c r="B19" s="1"/>
      <c r="C19" s="1"/>
      <c r="D19" s="1"/>
      <c r="E19" s="1"/>
      <c r="F19" s="1"/>
      <c r="G19" s="1"/>
      <c r="H19" s="1"/>
      <c r="I19" s="1"/>
      <c r="J19" s="1"/>
      <c r="K19" s="1"/>
      <c r="L19" s="1"/>
      <c r="M19" s="1"/>
      <c r="N19" s="1"/>
      <c r="O19" s="1"/>
      <c r="P19" s="1"/>
      <c r="Q19" s="1"/>
    </row>
    <row r="20" spans="2:17" x14ac:dyDescent="0.25">
      <c r="B20" s="1"/>
      <c r="C20" s="1"/>
      <c r="D20" s="1"/>
      <c r="E20" s="1"/>
      <c r="F20" s="1"/>
      <c r="G20" s="1"/>
      <c r="H20" s="1"/>
      <c r="I20" s="1"/>
      <c r="J20" s="1"/>
      <c r="K20" s="1"/>
      <c r="L20" s="1"/>
      <c r="M20" s="1"/>
      <c r="N20" s="1"/>
      <c r="O20" s="1"/>
      <c r="P20" s="1"/>
      <c r="Q20" s="1"/>
    </row>
    <row r="21" spans="2:17" x14ac:dyDescent="0.25">
      <c r="B21" s="1"/>
      <c r="C21" s="1"/>
      <c r="D21" s="1"/>
      <c r="E21" s="1"/>
      <c r="F21" s="1"/>
      <c r="G21" s="1"/>
      <c r="H21" s="1"/>
      <c r="I21" s="1"/>
      <c r="J21" s="1"/>
      <c r="K21" s="1"/>
      <c r="L21" s="1"/>
      <c r="M21" s="1"/>
      <c r="N21" s="1"/>
      <c r="O21" s="1"/>
      <c r="P21" s="1"/>
      <c r="Q21" s="1"/>
    </row>
    <row r="22" spans="2:17" x14ac:dyDescent="0.25">
      <c r="B22" s="1"/>
      <c r="C22" s="1"/>
      <c r="D22" s="1"/>
      <c r="E22" s="1"/>
      <c r="F22" s="1"/>
      <c r="G22" s="1"/>
      <c r="H22" s="1"/>
      <c r="I22" s="1"/>
      <c r="J22" s="1"/>
      <c r="K22" s="1"/>
      <c r="L22" s="1"/>
      <c r="M22" s="1"/>
      <c r="N22" s="1"/>
      <c r="O22" s="1"/>
      <c r="P22" s="1"/>
      <c r="Q22" s="1"/>
    </row>
    <row r="23" spans="2:17" x14ac:dyDescent="0.25">
      <c r="B23" s="1"/>
      <c r="C23" s="1"/>
      <c r="D23" s="1"/>
      <c r="E23" s="1"/>
      <c r="F23" s="1"/>
      <c r="G23" s="1"/>
      <c r="H23" s="1"/>
      <c r="I23" s="1"/>
      <c r="J23" s="1"/>
      <c r="K23" s="1"/>
      <c r="L23" s="1"/>
      <c r="M23" s="1"/>
      <c r="N23" s="1"/>
      <c r="O23" s="1"/>
      <c r="P23" s="1"/>
      <c r="Q23" s="1"/>
    </row>
    <row r="24" spans="2:17" x14ac:dyDescent="0.25">
      <c r="B24" s="1"/>
      <c r="C24" s="1"/>
      <c r="D24" s="1"/>
      <c r="E24" s="1"/>
      <c r="F24" s="1"/>
      <c r="G24" s="1"/>
      <c r="H24" s="1"/>
      <c r="I24" s="1"/>
      <c r="J24" s="1"/>
      <c r="K24" s="1"/>
      <c r="L24" s="1"/>
      <c r="M24" s="1"/>
      <c r="N24" s="1"/>
      <c r="O24" s="1"/>
      <c r="P24" s="1"/>
      <c r="Q24" s="1"/>
    </row>
    <row r="25" spans="2:17" x14ac:dyDescent="0.25">
      <c r="B25" s="1"/>
      <c r="C25" s="1"/>
      <c r="D25" s="1"/>
      <c r="E25" s="1"/>
      <c r="F25" s="1"/>
      <c r="G25" s="1"/>
      <c r="H25" s="1"/>
      <c r="I25" s="1"/>
      <c r="J25" s="1"/>
      <c r="K25" s="1"/>
      <c r="L25" s="1"/>
      <c r="M25" s="1"/>
      <c r="N25" s="1"/>
      <c r="O25" s="1"/>
      <c r="P25" s="1"/>
      <c r="Q25" s="1"/>
    </row>
    <row r="26" spans="2:17" x14ac:dyDescent="0.25">
      <c r="B26" s="1"/>
      <c r="C26" s="1"/>
      <c r="D26" s="1"/>
      <c r="E26" s="1"/>
      <c r="F26" s="1"/>
      <c r="G26" s="1"/>
      <c r="H26" s="1"/>
      <c r="I26" s="1"/>
      <c r="J26" s="1"/>
      <c r="K26" s="1"/>
      <c r="L26" s="1"/>
      <c r="M26" s="1"/>
      <c r="N26" s="1"/>
      <c r="O26" s="1"/>
      <c r="P26" s="1"/>
      <c r="Q26" s="1"/>
    </row>
    <row r="27" spans="2:17" x14ac:dyDescent="0.25">
      <c r="B27" s="1"/>
      <c r="C27" s="1"/>
      <c r="D27" s="1"/>
      <c r="E27" s="1"/>
      <c r="F27" s="1"/>
      <c r="G27" s="1"/>
      <c r="H27" s="1"/>
      <c r="I27" s="1"/>
      <c r="J27" s="1"/>
      <c r="K27" s="1"/>
      <c r="L27" s="1"/>
      <c r="M27" s="1"/>
      <c r="N27" s="1"/>
      <c r="O27" s="1"/>
      <c r="P27" s="1"/>
      <c r="Q27" s="1"/>
    </row>
    <row r="28" spans="2:17" x14ac:dyDescent="0.25">
      <c r="B28" s="1"/>
      <c r="C28" s="1"/>
      <c r="D28" s="1"/>
      <c r="E28" s="1"/>
      <c r="F28" s="1"/>
      <c r="G28" s="1"/>
      <c r="H28" s="1"/>
      <c r="I28" s="1"/>
      <c r="J28" s="1"/>
      <c r="K28" s="1"/>
      <c r="L28" s="1"/>
      <c r="M28" s="1"/>
      <c r="N28" s="1"/>
      <c r="O28" s="1"/>
      <c r="P28" s="1"/>
      <c r="Q28" s="1"/>
    </row>
    <row r="29" spans="2:17" x14ac:dyDescent="0.25">
      <c r="B29" s="1"/>
      <c r="C29" s="1"/>
      <c r="D29" s="1"/>
      <c r="E29" s="1"/>
      <c r="F29" s="1"/>
      <c r="G29" s="1"/>
      <c r="H29" s="1"/>
      <c r="I29" s="1"/>
      <c r="J29" s="1"/>
      <c r="K29" s="1"/>
      <c r="L29" s="1"/>
      <c r="M29" s="1"/>
      <c r="N29" s="1"/>
      <c r="O29" s="1"/>
      <c r="P29" s="1"/>
      <c r="Q29" s="1"/>
    </row>
    <row r="30" spans="2:17" x14ac:dyDescent="0.25">
      <c r="B30" s="1"/>
      <c r="C30" s="1"/>
      <c r="D30" s="1"/>
      <c r="E30" s="1"/>
      <c r="F30" s="1"/>
      <c r="G30" s="1"/>
      <c r="H30" s="1"/>
      <c r="I30" s="1"/>
      <c r="J30" s="1"/>
      <c r="K30" s="1"/>
      <c r="L30" s="1"/>
      <c r="M30" s="1"/>
      <c r="N30" s="1"/>
      <c r="O30" s="1"/>
      <c r="P30" s="1"/>
      <c r="Q30" s="1"/>
    </row>
    <row r="31" spans="2:17" x14ac:dyDescent="0.25">
      <c r="B31" s="1"/>
      <c r="C31" s="1"/>
      <c r="D31" s="1"/>
      <c r="E31" s="1"/>
      <c r="F31" s="1"/>
      <c r="G31" s="1"/>
      <c r="H31" s="1"/>
      <c r="I31" s="1"/>
      <c r="J31" s="1"/>
      <c r="K31" s="1"/>
      <c r="L31" s="1"/>
      <c r="M31" s="1"/>
      <c r="N31" s="1"/>
      <c r="O31" s="1"/>
      <c r="P31" s="1"/>
      <c r="Q31" s="1"/>
    </row>
    <row r="32" spans="2: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D34" s="1"/>
      <c r="E34" s="1"/>
      <c r="F34" s="1"/>
      <c r="G34" s="1"/>
      <c r="H34" s="1"/>
      <c r="I34" s="1"/>
      <c r="J34" s="1"/>
      <c r="K34" s="1"/>
      <c r="L34" s="1"/>
      <c r="M34" s="1"/>
      <c r="N34" s="1"/>
      <c r="O34" s="1"/>
      <c r="P34" s="1"/>
      <c r="Q34" s="1"/>
    </row>
  </sheetData>
  <mergeCells count="18">
    <mergeCell ref="A1:D1"/>
    <mergeCell ref="L1:Q1"/>
    <mergeCell ref="B2:Q2"/>
    <mergeCell ref="D3:D4"/>
    <mergeCell ref="C3:C4"/>
    <mergeCell ref="I3:I4"/>
    <mergeCell ref="E3:E4"/>
    <mergeCell ref="B3:B4"/>
    <mergeCell ref="F3:H3"/>
    <mergeCell ref="O6:O7"/>
    <mergeCell ref="P6:P7"/>
    <mergeCell ref="Q6:Q7"/>
    <mergeCell ref="B9:B11"/>
    <mergeCell ref="A6:A7"/>
    <mergeCell ref="B6:B7"/>
    <mergeCell ref="C6:C7"/>
    <mergeCell ref="M6:M7"/>
    <mergeCell ref="N6:N7"/>
  </mergeCells>
  <dataValidations count="1">
    <dataValidation type="list" allowBlank="1" showInputMessage="1" showErrorMessage="1" sqref="E5:E7">
      <formula1>#REF!</formula1>
    </dataValidation>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zoomScaleNormal="100" workbookViewId="0">
      <pane xSplit="1" ySplit="4" topLeftCell="C28" activePane="bottomRight" state="frozen"/>
      <selection pane="topRight" activeCell="B1" sqref="B1"/>
      <selection pane="bottomLeft" activeCell="A5" sqref="A5"/>
      <selection pane="bottomRight" activeCell="B5" sqref="B5:I39"/>
    </sheetView>
  </sheetViews>
  <sheetFormatPr defaultRowHeight="15" x14ac:dyDescent="0.25"/>
  <cols>
    <col min="1" max="1" width="5.7109375" customWidth="1"/>
    <col min="2" max="2" width="17.7109375" customWidth="1"/>
    <col min="3" max="3" width="53.28515625" customWidth="1"/>
    <col min="4" max="4" width="36.85546875" customWidth="1"/>
    <col min="5" max="5" width="13.140625" customWidth="1"/>
    <col min="6" max="6" width="9.140625" bestFit="1" customWidth="1"/>
    <col min="7" max="7" width="9.7109375" bestFit="1" customWidth="1"/>
    <col min="8" max="8" width="13.5703125" bestFit="1" customWidth="1"/>
    <col min="9" max="9" width="28.85546875" customWidth="1"/>
    <col min="10" max="10" width="15.7109375" hidden="1" customWidth="1"/>
    <col min="11" max="11" width="15.42578125" hidden="1" customWidth="1"/>
    <col min="12" max="12" width="6" hidden="1" customWidth="1"/>
    <col min="13" max="13" width="6.140625" hidden="1" customWidth="1"/>
    <col min="14" max="14" width="12.42578125" hidden="1" customWidth="1"/>
    <col min="15" max="15" width="7.7109375" hidden="1" customWidth="1"/>
    <col min="16" max="16" width="8" hidden="1" customWidth="1"/>
    <col min="17" max="17" width="13.140625" hidden="1" customWidth="1"/>
  </cols>
  <sheetData>
    <row r="1" spans="1:17" ht="23.25" customHeight="1" thickBot="1" x14ac:dyDescent="0.3">
      <c r="A1" s="630" t="s">
        <v>43</v>
      </c>
      <c r="B1" s="630"/>
      <c r="C1" s="630"/>
      <c r="D1" s="630"/>
      <c r="E1" s="117"/>
      <c r="F1" s="117"/>
      <c r="G1" s="117"/>
      <c r="H1" s="117"/>
      <c r="I1" s="94"/>
      <c r="J1" s="13"/>
      <c r="K1" s="13"/>
      <c r="L1" s="667">
        <v>41850</v>
      </c>
      <c r="M1" s="668"/>
      <c r="N1" s="668"/>
      <c r="O1" s="668"/>
      <c r="P1" s="668"/>
      <c r="Q1" s="668"/>
    </row>
    <row r="2" spans="1:17" ht="70.150000000000006" hidden="1" customHeight="1" thickBot="1" x14ac:dyDescent="0.3">
      <c r="A2" s="13"/>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28.5" customHeight="1" thickBot="1" x14ac:dyDescent="0.3">
      <c r="A4" s="14"/>
      <c r="B4" s="653"/>
      <c r="C4" s="653"/>
      <c r="D4" s="651"/>
      <c r="E4" s="649"/>
      <c r="F4" s="144" t="s">
        <v>415</v>
      </c>
      <c r="G4" s="145" t="s">
        <v>407</v>
      </c>
      <c r="H4" s="146" t="s">
        <v>416</v>
      </c>
      <c r="I4" s="649"/>
      <c r="J4" s="56" t="s">
        <v>38</v>
      </c>
      <c r="K4" s="33" t="s">
        <v>39</v>
      </c>
      <c r="L4" s="33" t="s">
        <v>40</v>
      </c>
      <c r="M4" s="12" t="s">
        <v>3</v>
      </c>
      <c r="N4" s="12" t="s">
        <v>4</v>
      </c>
      <c r="O4" s="12" t="s">
        <v>5</v>
      </c>
      <c r="P4" s="12" t="s">
        <v>6</v>
      </c>
      <c r="Q4" s="12" t="s">
        <v>7</v>
      </c>
    </row>
    <row r="5" spans="1:17" x14ac:dyDescent="0.25">
      <c r="A5" s="633" t="s">
        <v>9</v>
      </c>
      <c r="B5" s="678" t="s">
        <v>399</v>
      </c>
      <c r="C5" s="673" t="s">
        <v>405</v>
      </c>
      <c r="D5" s="673" t="s">
        <v>335</v>
      </c>
      <c r="E5" s="690" t="s">
        <v>406</v>
      </c>
      <c r="F5" s="692"/>
      <c r="G5" s="692"/>
      <c r="H5" s="692"/>
      <c r="I5" s="688"/>
      <c r="J5" s="687"/>
      <c r="K5" s="686"/>
      <c r="L5" s="686"/>
      <c r="M5" s="661">
        <v>0.66</v>
      </c>
      <c r="N5" s="661">
        <v>107566</v>
      </c>
      <c r="O5" s="661">
        <v>210740</v>
      </c>
      <c r="P5" s="661">
        <v>90</v>
      </c>
      <c r="Q5" s="661">
        <f>PRODUCT(P5/100,O5)</f>
        <v>189666</v>
      </c>
    </row>
    <row r="6" spans="1:17" x14ac:dyDescent="0.25">
      <c r="A6" s="634"/>
      <c r="B6" s="670"/>
      <c r="C6" s="672"/>
      <c r="D6" s="674"/>
      <c r="E6" s="691"/>
      <c r="F6" s="693"/>
      <c r="G6" s="693"/>
      <c r="H6" s="693"/>
      <c r="I6" s="689"/>
      <c r="J6" s="683"/>
      <c r="K6" s="645"/>
      <c r="L6" s="645"/>
      <c r="M6" s="661"/>
      <c r="N6" s="661"/>
      <c r="O6" s="661"/>
      <c r="P6" s="661"/>
      <c r="Q6" s="661"/>
    </row>
    <row r="7" spans="1:17" ht="57" x14ac:dyDescent="0.25">
      <c r="A7" s="634"/>
      <c r="B7" s="670"/>
      <c r="C7" s="672"/>
      <c r="D7" s="100" t="s">
        <v>417</v>
      </c>
      <c r="E7" s="142" t="s">
        <v>406</v>
      </c>
      <c r="F7" s="288"/>
      <c r="G7" s="288"/>
      <c r="H7" s="288"/>
      <c r="I7" s="150"/>
      <c r="J7" s="69"/>
      <c r="K7" s="30"/>
      <c r="L7" s="30"/>
      <c r="M7" s="661"/>
      <c r="N7" s="661"/>
      <c r="O7" s="661"/>
      <c r="P7" s="661"/>
      <c r="Q7" s="661"/>
    </row>
    <row r="8" spans="1:17" ht="138" customHeight="1" x14ac:dyDescent="0.25">
      <c r="A8" s="634"/>
      <c r="B8" s="670"/>
      <c r="C8" s="672"/>
      <c r="D8" s="101" t="s">
        <v>327</v>
      </c>
      <c r="E8" s="142" t="s">
        <v>406</v>
      </c>
      <c r="F8" s="288"/>
      <c r="G8" s="288"/>
      <c r="H8" s="288"/>
      <c r="I8" s="152"/>
      <c r="J8" s="69"/>
      <c r="K8" s="30"/>
      <c r="L8" s="30"/>
      <c r="M8" s="661"/>
      <c r="N8" s="661"/>
      <c r="O8" s="661"/>
      <c r="P8" s="661"/>
      <c r="Q8" s="661"/>
    </row>
    <row r="9" spans="1:17" ht="149.25" customHeight="1" x14ac:dyDescent="0.25">
      <c r="A9" s="634"/>
      <c r="B9" s="685"/>
      <c r="C9" s="674"/>
      <c r="D9" s="101" t="s">
        <v>328</v>
      </c>
      <c r="E9" s="142" t="s">
        <v>406</v>
      </c>
      <c r="F9" s="288"/>
      <c r="G9" s="288"/>
      <c r="H9" s="288"/>
      <c r="I9" s="152"/>
      <c r="J9" s="69"/>
      <c r="K9" s="30"/>
      <c r="L9" s="30"/>
      <c r="M9" s="662"/>
      <c r="N9" s="662"/>
      <c r="O9" s="662"/>
      <c r="P9" s="662"/>
      <c r="Q9" s="662"/>
    </row>
    <row r="10" spans="1:17" ht="78.75" customHeight="1" thickBot="1" x14ac:dyDescent="0.3">
      <c r="A10" s="634"/>
      <c r="B10" s="669" t="s">
        <v>400</v>
      </c>
      <c r="C10" s="671" t="s">
        <v>336</v>
      </c>
      <c r="D10" s="671" t="s">
        <v>30</v>
      </c>
      <c r="E10" s="142" t="s">
        <v>406</v>
      </c>
      <c r="F10" s="288"/>
      <c r="G10" s="288"/>
      <c r="H10" s="288"/>
      <c r="I10" s="680"/>
      <c r="J10" s="682"/>
      <c r="K10" s="644"/>
      <c r="L10" s="644"/>
      <c r="M10" s="660">
        <v>0.02</v>
      </c>
      <c r="N10" s="660">
        <v>1516</v>
      </c>
      <c r="O10" s="660">
        <v>4736</v>
      </c>
      <c r="P10" s="660">
        <v>90</v>
      </c>
      <c r="Q10" s="675">
        <f>PRODUCT(O10,P10/100)</f>
        <v>4262.4000000000005</v>
      </c>
    </row>
    <row r="11" spans="1:17" ht="1.5" hidden="1" customHeight="1" thickBot="1" x14ac:dyDescent="0.3">
      <c r="A11" s="634"/>
      <c r="B11" s="670"/>
      <c r="C11" s="672"/>
      <c r="D11" s="672"/>
      <c r="E11" s="163" t="s">
        <v>406</v>
      </c>
      <c r="F11" s="164"/>
      <c r="G11" s="164"/>
      <c r="H11" s="164"/>
      <c r="I11" s="681"/>
      <c r="J11" s="683"/>
      <c r="K11" s="645"/>
      <c r="L11" s="645"/>
      <c r="M11" s="662"/>
      <c r="N11" s="662"/>
      <c r="O11" s="662"/>
      <c r="P11" s="662"/>
      <c r="Q11" s="676"/>
    </row>
    <row r="12" spans="1:17" ht="137.25" customHeight="1" thickBot="1" x14ac:dyDescent="0.3">
      <c r="A12" s="283" t="s">
        <v>12</v>
      </c>
      <c r="B12" s="108" t="s">
        <v>32</v>
      </c>
      <c r="C12" s="109" t="s">
        <v>334</v>
      </c>
      <c r="D12" s="109" t="s">
        <v>33</v>
      </c>
      <c r="E12" s="167" t="s">
        <v>406</v>
      </c>
      <c r="F12" s="153"/>
      <c r="G12" s="153"/>
      <c r="H12" s="153"/>
      <c r="I12" s="154"/>
      <c r="J12" s="105"/>
      <c r="K12" s="27"/>
      <c r="L12" s="27"/>
      <c r="M12" s="28">
        <v>9.4799999999999995E-2</v>
      </c>
      <c r="N12" s="28" t="s">
        <v>34</v>
      </c>
      <c r="O12" s="29">
        <v>16185</v>
      </c>
      <c r="P12" s="28">
        <v>100</v>
      </c>
      <c r="Q12" s="29">
        <f>PRODUCT(O12,P12/100)</f>
        <v>16185</v>
      </c>
    </row>
    <row r="13" spans="1:17" ht="64.5" customHeight="1" x14ac:dyDescent="0.25">
      <c r="A13" s="636" t="s">
        <v>13</v>
      </c>
      <c r="B13" s="670" t="s">
        <v>14</v>
      </c>
      <c r="C13" s="672" t="s">
        <v>88</v>
      </c>
      <c r="D13" s="121" t="s">
        <v>333</v>
      </c>
      <c r="E13" s="165" t="s">
        <v>406</v>
      </c>
      <c r="F13" s="288"/>
      <c r="G13" s="288"/>
      <c r="H13" s="288"/>
      <c r="I13" s="166"/>
      <c r="J13" s="105"/>
      <c r="K13" s="27"/>
      <c r="L13" s="27"/>
      <c r="M13" s="660">
        <v>0.08</v>
      </c>
      <c r="N13" s="658">
        <v>2020</v>
      </c>
      <c r="O13" s="658">
        <v>13678</v>
      </c>
      <c r="P13" s="660">
        <v>90</v>
      </c>
      <c r="Q13" s="658">
        <f>PRODUCT(O13,P13/100)</f>
        <v>12310.2</v>
      </c>
    </row>
    <row r="14" spans="1:17" ht="49.5" customHeight="1" x14ac:dyDescent="0.25">
      <c r="A14" s="636"/>
      <c r="B14" s="670"/>
      <c r="C14" s="672"/>
      <c r="D14" s="101" t="s">
        <v>163</v>
      </c>
      <c r="E14" s="142" t="s">
        <v>406</v>
      </c>
      <c r="F14" s="288"/>
      <c r="G14" s="288"/>
      <c r="H14" s="288"/>
      <c r="I14" s="152"/>
      <c r="J14" s="105"/>
      <c r="K14" s="27"/>
      <c r="L14" s="27"/>
      <c r="M14" s="661"/>
      <c r="N14" s="664"/>
      <c r="O14" s="664"/>
      <c r="P14" s="661"/>
      <c r="Q14" s="664"/>
    </row>
    <row r="15" spans="1:17" ht="36.75" customHeight="1" x14ac:dyDescent="0.25">
      <c r="A15" s="636"/>
      <c r="B15" s="670"/>
      <c r="C15" s="672"/>
      <c r="D15" s="100" t="s">
        <v>164</v>
      </c>
      <c r="E15" s="142" t="s">
        <v>406</v>
      </c>
      <c r="F15" s="288"/>
      <c r="G15" s="288"/>
      <c r="H15" s="288"/>
      <c r="I15" s="152"/>
      <c r="J15" s="105"/>
      <c r="K15" s="27"/>
      <c r="L15" s="27"/>
      <c r="M15" s="661"/>
      <c r="N15" s="664"/>
      <c r="O15" s="664"/>
      <c r="P15" s="661"/>
      <c r="Q15" s="664"/>
    </row>
    <row r="16" spans="1:17" ht="33" customHeight="1" x14ac:dyDescent="0.25">
      <c r="A16" s="636"/>
      <c r="B16" s="670"/>
      <c r="C16" s="672"/>
      <c r="D16" s="101" t="s">
        <v>160</v>
      </c>
      <c r="E16" s="142" t="s">
        <v>406</v>
      </c>
      <c r="F16" s="288"/>
      <c r="G16" s="288"/>
      <c r="H16" s="288"/>
      <c r="I16" s="152"/>
      <c r="J16" s="105"/>
      <c r="K16" s="27"/>
      <c r="L16" s="27"/>
      <c r="M16" s="661"/>
      <c r="N16" s="664"/>
      <c r="O16" s="664"/>
      <c r="P16" s="661"/>
      <c r="Q16" s="664"/>
    </row>
    <row r="17" spans="1:17" ht="44.25" customHeight="1" x14ac:dyDescent="0.25">
      <c r="A17" s="636"/>
      <c r="B17" s="670"/>
      <c r="C17" s="672"/>
      <c r="D17" s="101" t="s">
        <v>161</v>
      </c>
      <c r="E17" s="142" t="s">
        <v>406</v>
      </c>
      <c r="F17" s="288"/>
      <c r="G17" s="288"/>
      <c r="H17" s="288"/>
      <c r="I17" s="152"/>
      <c r="J17" s="105"/>
      <c r="K17" s="27"/>
      <c r="L17" s="27"/>
      <c r="M17" s="661"/>
      <c r="N17" s="664"/>
      <c r="O17" s="664"/>
      <c r="P17" s="661"/>
      <c r="Q17" s="664"/>
    </row>
    <row r="18" spans="1:17" ht="48" customHeight="1" x14ac:dyDescent="0.25">
      <c r="A18" s="636"/>
      <c r="B18" s="685"/>
      <c r="C18" s="674"/>
      <c r="D18" s="101" t="s">
        <v>162</v>
      </c>
      <c r="E18" s="142" t="s">
        <v>406</v>
      </c>
      <c r="F18" s="151"/>
      <c r="G18" s="151"/>
      <c r="H18" s="151"/>
      <c r="I18" s="152"/>
      <c r="J18" s="105"/>
      <c r="K18" s="27"/>
      <c r="L18" s="27"/>
      <c r="M18" s="662"/>
      <c r="N18" s="659"/>
      <c r="O18" s="659"/>
      <c r="P18" s="662"/>
      <c r="Q18" s="659"/>
    </row>
    <row r="19" spans="1:17" ht="49.5" customHeight="1" x14ac:dyDescent="0.25">
      <c r="A19" s="636"/>
      <c r="B19" s="669" t="s">
        <v>35</v>
      </c>
      <c r="C19" s="671" t="s">
        <v>89</v>
      </c>
      <c r="D19" s="102" t="s">
        <v>159</v>
      </c>
      <c r="E19" s="142" t="s">
        <v>406</v>
      </c>
      <c r="F19" s="156"/>
      <c r="G19" s="156"/>
      <c r="H19" s="156"/>
      <c r="I19" s="157"/>
      <c r="J19" s="105"/>
      <c r="K19" s="27"/>
      <c r="L19" s="27"/>
      <c r="M19" s="660">
        <v>0.18</v>
      </c>
      <c r="N19" s="658">
        <v>4467</v>
      </c>
      <c r="O19" s="658">
        <v>30255</v>
      </c>
      <c r="P19" s="660">
        <v>90</v>
      </c>
      <c r="Q19" s="658">
        <f>PRODUCT(O19,P19/100)</f>
        <v>27229.5</v>
      </c>
    </row>
    <row r="20" spans="1:17" ht="60.75" customHeight="1" x14ac:dyDescent="0.25">
      <c r="A20" s="636"/>
      <c r="B20" s="670"/>
      <c r="C20" s="672"/>
      <c r="D20" s="103" t="s">
        <v>158</v>
      </c>
      <c r="E20" s="142" t="s">
        <v>406</v>
      </c>
      <c r="F20" s="156"/>
      <c r="G20" s="156"/>
      <c r="H20" s="156"/>
      <c r="I20" s="158"/>
      <c r="J20" s="105"/>
      <c r="K20" s="27"/>
      <c r="L20" s="27"/>
      <c r="M20" s="661"/>
      <c r="N20" s="664"/>
      <c r="O20" s="664"/>
      <c r="P20" s="661"/>
      <c r="Q20" s="664"/>
    </row>
    <row r="21" spans="1:17" ht="50.25" customHeight="1" x14ac:dyDescent="0.25">
      <c r="A21" s="636"/>
      <c r="B21" s="670"/>
      <c r="C21" s="672"/>
      <c r="D21" s="103" t="s">
        <v>157</v>
      </c>
      <c r="E21" s="142" t="s">
        <v>406</v>
      </c>
      <c r="F21" s="159"/>
      <c r="G21" s="159"/>
      <c r="H21" s="159"/>
      <c r="I21" s="157"/>
      <c r="J21" s="105"/>
      <c r="K21" s="27"/>
      <c r="L21" s="27"/>
      <c r="M21" s="661"/>
      <c r="N21" s="664"/>
      <c r="O21" s="664"/>
      <c r="P21" s="661"/>
      <c r="Q21" s="664"/>
    </row>
    <row r="22" spans="1:17" ht="34.5" customHeight="1" x14ac:dyDescent="0.25">
      <c r="A22" s="636"/>
      <c r="B22" s="670"/>
      <c r="C22" s="672"/>
      <c r="D22" s="102" t="s">
        <v>156</v>
      </c>
      <c r="E22" s="142" t="s">
        <v>406</v>
      </c>
      <c r="F22" s="156"/>
      <c r="G22" s="156"/>
      <c r="H22" s="156"/>
      <c r="I22" s="160"/>
      <c r="J22" s="105"/>
      <c r="K22" s="27"/>
      <c r="L22" s="27"/>
      <c r="M22" s="661"/>
      <c r="N22" s="664"/>
      <c r="O22" s="664"/>
      <c r="P22" s="661"/>
      <c r="Q22" s="664"/>
    </row>
    <row r="23" spans="1:17" ht="42" customHeight="1" x14ac:dyDescent="0.25">
      <c r="A23" s="636"/>
      <c r="B23" s="670"/>
      <c r="C23" s="672"/>
      <c r="D23" s="103" t="s">
        <v>155</v>
      </c>
      <c r="E23" s="142" t="s">
        <v>406</v>
      </c>
      <c r="F23" s="159"/>
      <c r="G23" s="159"/>
      <c r="H23" s="159"/>
      <c r="I23" s="152"/>
      <c r="J23" s="105"/>
      <c r="K23" s="27"/>
      <c r="L23" s="27"/>
      <c r="M23" s="661"/>
      <c r="N23" s="664"/>
      <c r="O23" s="664"/>
      <c r="P23" s="661"/>
      <c r="Q23" s="664"/>
    </row>
    <row r="24" spans="1:17" ht="60" customHeight="1" thickBot="1" x14ac:dyDescent="0.3">
      <c r="A24" s="636"/>
      <c r="B24" s="670"/>
      <c r="C24" s="672"/>
      <c r="D24" s="121" t="s">
        <v>154</v>
      </c>
      <c r="E24" s="163" t="s">
        <v>406</v>
      </c>
      <c r="F24" s="164"/>
      <c r="G24" s="164"/>
      <c r="H24" s="164"/>
      <c r="I24" s="168"/>
      <c r="J24" s="105"/>
      <c r="K24" s="27"/>
      <c r="L24" s="27"/>
      <c r="M24" s="662"/>
      <c r="N24" s="659"/>
      <c r="O24" s="659"/>
      <c r="P24" s="662"/>
      <c r="Q24" s="659"/>
    </row>
    <row r="25" spans="1:17" ht="46.5" customHeight="1" x14ac:dyDescent="0.25">
      <c r="A25" s="624" t="s">
        <v>18</v>
      </c>
      <c r="B25" s="678" t="s">
        <v>36</v>
      </c>
      <c r="C25" s="673" t="s">
        <v>87</v>
      </c>
      <c r="D25" s="120" t="s">
        <v>103</v>
      </c>
      <c r="E25" s="169" t="s">
        <v>406</v>
      </c>
      <c r="F25" s="147"/>
      <c r="G25" s="147"/>
      <c r="H25" s="147"/>
      <c r="I25" s="155"/>
      <c r="J25" s="105"/>
      <c r="K25" s="27"/>
      <c r="L25" s="27"/>
      <c r="M25" s="35">
        <v>7.0000000000000007E-2</v>
      </c>
      <c r="N25" s="36">
        <v>376</v>
      </c>
      <c r="O25" s="36">
        <v>9237</v>
      </c>
      <c r="P25" s="35">
        <v>65</v>
      </c>
      <c r="Q25" s="36">
        <f>PRODUCT(O25,P25/100)</f>
        <v>6004.05</v>
      </c>
    </row>
    <row r="26" spans="1:17" ht="39" customHeight="1" x14ac:dyDescent="0.25">
      <c r="A26" s="625"/>
      <c r="B26" s="685"/>
      <c r="C26" s="674"/>
      <c r="D26" s="101" t="s">
        <v>153</v>
      </c>
      <c r="E26" s="142" t="s">
        <v>406</v>
      </c>
      <c r="F26" s="151"/>
      <c r="G26" s="151"/>
      <c r="H26" s="151"/>
      <c r="I26" s="157"/>
      <c r="J26" s="105"/>
      <c r="K26" s="27"/>
      <c r="L26" s="27"/>
      <c r="M26" s="41"/>
      <c r="N26" s="42"/>
      <c r="O26" s="42"/>
      <c r="P26" s="41"/>
      <c r="Q26" s="42"/>
    </row>
    <row r="27" spans="1:17" ht="54.75" customHeight="1" thickBot="1" x14ac:dyDescent="0.3">
      <c r="A27" s="684"/>
      <c r="B27" s="111" t="s">
        <v>37</v>
      </c>
      <c r="C27" s="110" t="s">
        <v>90</v>
      </c>
      <c r="D27" s="110" t="s">
        <v>152</v>
      </c>
      <c r="E27" s="170" t="s">
        <v>406</v>
      </c>
      <c r="F27" s="162"/>
      <c r="G27" s="162"/>
      <c r="H27" s="162"/>
      <c r="I27" s="161"/>
      <c r="J27" s="105"/>
      <c r="K27" s="27"/>
      <c r="L27" s="27"/>
      <c r="M27" s="28">
        <v>0.16</v>
      </c>
      <c r="N27" s="28">
        <v>682</v>
      </c>
      <c r="O27" s="29">
        <v>20259</v>
      </c>
      <c r="P27" s="28">
        <v>100</v>
      </c>
      <c r="Q27" s="29">
        <f>PRODUCT(O27,P27/100)</f>
        <v>20259</v>
      </c>
    </row>
    <row r="28" spans="1:17" ht="61.5" customHeight="1" x14ac:dyDescent="0.25">
      <c r="A28" s="618" t="s">
        <v>20</v>
      </c>
      <c r="B28" s="678" t="s">
        <v>21</v>
      </c>
      <c r="C28" s="673" t="s">
        <v>22</v>
      </c>
      <c r="D28" s="120" t="s">
        <v>106</v>
      </c>
      <c r="E28" s="169" t="s">
        <v>406</v>
      </c>
      <c r="F28" s="147"/>
      <c r="G28" s="147"/>
      <c r="H28" s="147"/>
      <c r="I28" s="155"/>
      <c r="J28" s="69"/>
      <c r="K28" s="30"/>
      <c r="L28" s="30"/>
      <c r="M28" s="660">
        <v>0</v>
      </c>
      <c r="N28" s="658">
        <v>321</v>
      </c>
      <c r="O28" s="658">
        <v>321</v>
      </c>
      <c r="P28" s="660">
        <v>100</v>
      </c>
      <c r="Q28" s="658">
        <f>PRODUCT(O28,P28/100)</f>
        <v>321</v>
      </c>
    </row>
    <row r="29" spans="1:17" ht="51" customHeight="1" thickBot="1" x14ac:dyDescent="0.3">
      <c r="A29" s="619"/>
      <c r="B29" s="679"/>
      <c r="C29" s="677"/>
      <c r="D29" s="110" t="s">
        <v>138</v>
      </c>
      <c r="E29" s="170" t="s">
        <v>406</v>
      </c>
      <c r="F29" s="162"/>
      <c r="G29" s="162"/>
      <c r="H29" s="162"/>
      <c r="I29" s="161"/>
      <c r="J29" s="105"/>
      <c r="K29" s="27"/>
      <c r="L29" s="27"/>
      <c r="M29" s="662"/>
      <c r="N29" s="659"/>
      <c r="O29" s="659"/>
      <c r="P29" s="662"/>
      <c r="Q29" s="659"/>
    </row>
    <row r="30" spans="1:17" ht="12" customHeight="1" x14ac:dyDescent="0.25">
      <c r="B30" s="1"/>
      <c r="C30" s="1"/>
      <c r="D30" s="1"/>
      <c r="E30" s="1"/>
      <c r="F30" s="1"/>
      <c r="G30" s="1"/>
      <c r="H30" s="1"/>
      <c r="I30" s="1"/>
      <c r="J30" s="1"/>
      <c r="K30" s="1"/>
      <c r="L30" s="1"/>
      <c r="M30" s="1"/>
      <c r="N30" s="1"/>
      <c r="O30" s="1"/>
      <c r="P30" s="1"/>
      <c r="Q30" s="1"/>
    </row>
    <row r="31" spans="1:17" ht="15" customHeight="1" thickBot="1" x14ac:dyDescent="0.3">
      <c r="B31" s="1"/>
      <c r="C31" s="1"/>
      <c r="D31" s="1"/>
      <c r="E31" s="612" t="s">
        <v>422</v>
      </c>
      <c r="F31" s="612"/>
      <c r="G31" s="1"/>
      <c r="H31" s="1"/>
      <c r="I31" s="1"/>
      <c r="J31" s="1"/>
      <c r="K31" s="1"/>
      <c r="L31" s="1"/>
      <c r="M31" s="1"/>
      <c r="N31" s="1"/>
      <c r="O31" s="1"/>
      <c r="P31" s="1"/>
      <c r="Q31" s="1"/>
    </row>
    <row r="32" spans="1:17" ht="15.75" thickBot="1" x14ac:dyDescent="0.3">
      <c r="B32" s="49"/>
      <c r="C32" s="49"/>
      <c r="D32" s="330" t="s">
        <v>421</v>
      </c>
      <c r="E32" s="331" t="s">
        <v>423</v>
      </c>
      <c r="F32" s="331" t="s">
        <v>424</v>
      </c>
      <c r="G32" s="1"/>
      <c r="H32" s="1"/>
      <c r="I32" s="1"/>
      <c r="J32" s="1"/>
      <c r="K32" s="1"/>
      <c r="L32" s="1"/>
      <c r="M32" s="1"/>
      <c r="N32" s="1"/>
      <c r="O32" s="1"/>
      <c r="P32" s="1"/>
      <c r="Q32" s="1"/>
    </row>
    <row r="33" spans="2:17" ht="15" customHeight="1" x14ac:dyDescent="0.25">
      <c r="B33" s="627" t="s">
        <v>419</v>
      </c>
      <c r="C33" s="313" t="s">
        <v>397</v>
      </c>
      <c r="D33" s="325"/>
      <c r="E33" s="332">
        <v>404</v>
      </c>
      <c r="F33" s="332"/>
      <c r="G33" s="1"/>
      <c r="H33" s="1"/>
      <c r="I33" s="1"/>
      <c r="J33" s="1"/>
      <c r="K33" s="1"/>
      <c r="L33" s="1"/>
      <c r="M33" s="1"/>
      <c r="N33" s="1"/>
      <c r="O33" s="1"/>
      <c r="P33" s="1"/>
      <c r="Q33" s="1"/>
    </row>
    <row r="34" spans="2:17" x14ac:dyDescent="0.25">
      <c r="B34" s="628"/>
      <c r="C34" s="314" t="s">
        <v>398</v>
      </c>
      <c r="D34" s="326"/>
      <c r="E34" s="323">
        <v>27</v>
      </c>
      <c r="F34" s="323">
        <v>27</v>
      </c>
      <c r="G34" s="1"/>
      <c r="H34" s="1"/>
      <c r="I34" s="1"/>
      <c r="J34" s="1"/>
      <c r="K34" s="1"/>
      <c r="L34" s="1"/>
      <c r="M34" s="1"/>
      <c r="N34" s="1"/>
      <c r="O34" s="1"/>
      <c r="P34" s="1"/>
      <c r="Q34" s="1"/>
    </row>
    <row r="35" spans="2:17" x14ac:dyDescent="0.25">
      <c r="B35" s="628"/>
      <c r="C35" s="315" t="s">
        <v>28</v>
      </c>
      <c r="D35" s="327">
        <v>384</v>
      </c>
      <c r="E35" s="323">
        <v>110</v>
      </c>
      <c r="F35" s="323">
        <v>110</v>
      </c>
      <c r="G35" s="1"/>
      <c r="H35" s="1"/>
      <c r="I35" s="1"/>
      <c r="J35" s="1"/>
      <c r="K35" s="1"/>
      <c r="L35" s="1"/>
      <c r="M35" s="1"/>
      <c r="N35" s="1"/>
      <c r="O35" s="1"/>
      <c r="P35" s="1"/>
      <c r="Q35" s="1"/>
    </row>
    <row r="36" spans="2:17" x14ac:dyDescent="0.25">
      <c r="B36" s="628"/>
      <c r="C36" s="315" t="s">
        <v>420</v>
      </c>
      <c r="D36" s="327"/>
      <c r="E36" s="323">
        <v>25.34</v>
      </c>
      <c r="F36" s="323">
        <v>25.34</v>
      </c>
      <c r="G36" s="1"/>
      <c r="H36" s="1"/>
      <c r="I36" s="1"/>
      <c r="J36" s="1"/>
      <c r="K36" s="1"/>
      <c r="L36" s="1"/>
      <c r="M36" s="1"/>
      <c r="N36" s="1"/>
      <c r="O36" s="1"/>
      <c r="P36" s="1"/>
      <c r="Q36" s="1"/>
    </row>
    <row r="37" spans="2:17" ht="15.75" thickBot="1" x14ac:dyDescent="0.3">
      <c r="B37" s="629"/>
      <c r="C37" s="316" t="s">
        <v>418</v>
      </c>
      <c r="D37" s="333">
        <f>SUM(D33:D36)</f>
        <v>384</v>
      </c>
      <c r="E37" s="321">
        <f>SUM(E33:E36)</f>
        <v>566.34</v>
      </c>
      <c r="F37" s="334">
        <f>SUM(F33:F36)</f>
        <v>162.34</v>
      </c>
      <c r="G37" s="1"/>
      <c r="H37" s="1"/>
      <c r="I37" s="1"/>
      <c r="J37" s="1"/>
      <c r="K37" s="1"/>
      <c r="L37" s="1"/>
      <c r="M37" s="1"/>
      <c r="N37" s="1"/>
      <c r="O37" s="1"/>
      <c r="P37" s="1"/>
      <c r="Q37" s="1"/>
    </row>
    <row r="38" spans="2:17" x14ac:dyDescent="0.25">
      <c r="B38" s="50" t="s">
        <v>425</v>
      </c>
      <c r="C38" s="1"/>
      <c r="D38" s="1"/>
      <c r="E38" s="1"/>
      <c r="F38" s="1"/>
      <c r="G38" s="1"/>
      <c r="H38" s="1"/>
      <c r="I38" s="1"/>
      <c r="J38" s="1"/>
      <c r="K38" s="1"/>
      <c r="L38" s="1"/>
      <c r="M38" s="1"/>
      <c r="N38" s="1"/>
      <c r="O38" s="1"/>
      <c r="P38" s="1"/>
      <c r="Q38" s="1"/>
    </row>
    <row r="39" spans="2:17" x14ac:dyDescent="0.25">
      <c r="B39" s="50" t="s">
        <v>426</v>
      </c>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C50" s="1"/>
      <c r="D50" s="1"/>
      <c r="E50" s="1"/>
      <c r="F50" s="1"/>
      <c r="G50" s="1"/>
      <c r="H50" s="1"/>
      <c r="I50" s="1"/>
      <c r="J50" s="1"/>
      <c r="K50" s="1"/>
      <c r="L50" s="1"/>
      <c r="M50" s="1"/>
      <c r="N50" s="1"/>
      <c r="O50" s="1"/>
      <c r="P50" s="1"/>
      <c r="Q50" s="1"/>
    </row>
    <row r="51" spans="2:17" x14ac:dyDescent="0.25">
      <c r="B51" s="1"/>
      <c r="C51" s="1"/>
      <c r="D51" s="1"/>
      <c r="E51" s="1"/>
      <c r="F51" s="1"/>
      <c r="G51" s="1"/>
      <c r="H51" s="1"/>
      <c r="I51" s="1"/>
      <c r="J51" s="1"/>
      <c r="K51" s="1"/>
      <c r="L51" s="1"/>
      <c r="M51" s="1"/>
      <c r="N51" s="1"/>
      <c r="O51" s="1"/>
      <c r="P51" s="1"/>
      <c r="Q51" s="1"/>
    </row>
    <row r="52" spans="2:17" x14ac:dyDescent="0.25">
      <c r="B52" s="1"/>
      <c r="C52" s="1"/>
      <c r="D52" s="1"/>
      <c r="E52" s="1"/>
      <c r="F52" s="1"/>
      <c r="G52" s="1"/>
      <c r="H52" s="1"/>
      <c r="I52" s="1"/>
      <c r="J52" s="1"/>
      <c r="K52" s="1"/>
      <c r="L52" s="1"/>
      <c r="M52" s="1"/>
      <c r="N52" s="1"/>
      <c r="O52" s="1"/>
      <c r="P52" s="1"/>
      <c r="Q52" s="1"/>
    </row>
    <row r="53" spans="2:17" x14ac:dyDescent="0.25">
      <c r="B53" s="1"/>
      <c r="C53" s="1"/>
      <c r="D53" s="1"/>
      <c r="E53" s="1"/>
      <c r="F53" s="1"/>
      <c r="G53" s="1"/>
      <c r="H53" s="1"/>
      <c r="I53" s="1"/>
      <c r="J53" s="1"/>
      <c r="K53" s="1"/>
      <c r="L53" s="1"/>
      <c r="M53" s="1"/>
      <c r="N53" s="1"/>
      <c r="O53" s="1"/>
      <c r="P53" s="1"/>
      <c r="Q53" s="1"/>
    </row>
    <row r="54" spans="2:17" x14ac:dyDescent="0.25">
      <c r="B54" s="1"/>
      <c r="C54" s="1"/>
      <c r="D54" s="1"/>
      <c r="E54" s="1"/>
      <c r="F54" s="1"/>
      <c r="G54" s="1"/>
      <c r="H54" s="1"/>
      <c r="I54" s="1"/>
      <c r="J54" s="1"/>
      <c r="K54" s="1"/>
      <c r="L54" s="1"/>
      <c r="M54" s="1"/>
      <c r="N54" s="1"/>
      <c r="O54" s="1"/>
      <c r="P54" s="1"/>
      <c r="Q54" s="1"/>
    </row>
    <row r="55" spans="2:17" x14ac:dyDescent="0.25">
      <c r="B55" s="1"/>
      <c r="C55" s="1"/>
      <c r="D55" s="1"/>
      <c r="E55" s="1"/>
      <c r="F55" s="1"/>
      <c r="G55" s="1"/>
      <c r="H55" s="1"/>
      <c r="I55" s="1"/>
      <c r="J55" s="1"/>
      <c r="K55" s="1"/>
      <c r="L55" s="1"/>
      <c r="M55" s="1"/>
      <c r="N55" s="1"/>
      <c r="O55" s="1"/>
      <c r="P55" s="1"/>
      <c r="Q55" s="1"/>
    </row>
    <row r="56" spans="2:17" x14ac:dyDescent="0.25">
      <c r="B56" s="1"/>
      <c r="C56" s="1"/>
      <c r="D56" s="1"/>
      <c r="E56" s="1"/>
      <c r="F56" s="1"/>
      <c r="G56" s="1"/>
      <c r="H56" s="1"/>
      <c r="I56" s="1"/>
      <c r="J56" s="1"/>
      <c r="K56" s="1"/>
      <c r="L56" s="1"/>
      <c r="M56" s="1"/>
      <c r="N56" s="1"/>
      <c r="O56" s="1"/>
      <c r="P56" s="1"/>
      <c r="Q56" s="1"/>
    </row>
    <row r="57" spans="2:17" x14ac:dyDescent="0.25">
      <c r="B57" s="1"/>
      <c r="C57" s="1"/>
      <c r="D57" s="1"/>
      <c r="E57" s="1"/>
      <c r="F57" s="1"/>
      <c r="G57" s="1"/>
      <c r="H57" s="1"/>
      <c r="I57" s="1"/>
      <c r="J57" s="1"/>
      <c r="K57" s="1"/>
      <c r="L57" s="1"/>
      <c r="M57" s="1"/>
      <c r="N57" s="1"/>
      <c r="O57" s="1"/>
      <c r="P57" s="1"/>
      <c r="Q57" s="1"/>
    </row>
    <row r="58" spans="2:17" x14ac:dyDescent="0.25">
      <c r="B58" s="1"/>
      <c r="C58" s="1"/>
      <c r="D58" s="1"/>
      <c r="E58" s="1"/>
      <c r="F58" s="1"/>
      <c r="G58" s="1"/>
      <c r="H58" s="1"/>
      <c r="I58" s="1"/>
      <c r="J58" s="1"/>
      <c r="K58" s="1"/>
      <c r="L58" s="1"/>
      <c r="M58" s="1"/>
      <c r="N58" s="1"/>
      <c r="O58" s="1"/>
      <c r="P58" s="1"/>
      <c r="Q58" s="1"/>
    </row>
    <row r="59" spans="2:17" x14ac:dyDescent="0.25">
      <c r="B59" s="1"/>
      <c r="C59" s="1"/>
      <c r="D59" s="1"/>
      <c r="E59" s="1"/>
      <c r="F59" s="1"/>
      <c r="G59" s="1"/>
      <c r="H59" s="1"/>
      <c r="I59" s="1"/>
      <c r="J59" s="1"/>
      <c r="K59" s="1"/>
      <c r="L59" s="1"/>
      <c r="M59" s="1"/>
      <c r="N59" s="1"/>
      <c r="O59" s="1"/>
      <c r="P59" s="1"/>
      <c r="Q59" s="1"/>
    </row>
    <row r="60" spans="2:17" x14ac:dyDescent="0.25">
      <c r="B60" s="1"/>
      <c r="C60" s="1"/>
      <c r="D60" s="1"/>
      <c r="E60" s="1"/>
      <c r="F60" s="1"/>
      <c r="G60" s="1"/>
      <c r="H60" s="1"/>
      <c r="I60" s="1"/>
      <c r="J60" s="1"/>
      <c r="K60" s="1"/>
      <c r="L60" s="1"/>
      <c r="M60" s="1"/>
      <c r="N60" s="1"/>
      <c r="O60" s="1"/>
      <c r="P60" s="1"/>
      <c r="Q60" s="1"/>
    </row>
    <row r="61" spans="2:17" x14ac:dyDescent="0.25">
      <c r="B61" s="1"/>
      <c r="C61" s="1"/>
      <c r="D61" s="1"/>
      <c r="E61" s="1"/>
      <c r="F61" s="1"/>
      <c r="G61" s="1"/>
      <c r="H61" s="1"/>
      <c r="I61" s="1"/>
      <c r="J61" s="1"/>
      <c r="K61" s="1"/>
      <c r="L61" s="1"/>
      <c r="M61" s="1"/>
      <c r="N61" s="1"/>
      <c r="O61" s="1"/>
      <c r="P61" s="1"/>
      <c r="Q61" s="1"/>
    </row>
    <row r="62" spans="2:17" x14ac:dyDescent="0.25">
      <c r="B62" s="1"/>
      <c r="C62" s="1"/>
      <c r="D62" s="1"/>
      <c r="E62" s="1"/>
      <c r="F62" s="1"/>
      <c r="G62" s="1"/>
      <c r="H62" s="1"/>
      <c r="I62" s="1"/>
      <c r="J62" s="1"/>
      <c r="K62" s="1"/>
      <c r="L62" s="1"/>
      <c r="M62" s="1"/>
      <c r="N62" s="1"/>
      <c r="O62" s="1"/>
      <c r="P62" s="1"/>
      <c r="Q62" s="1"/>
    </row>
    <row r="63" spans="2:17" x14ac:dyDescent="0.25">
      <c r="B63" s="1"/>
      <c r="C63" s="1"/>
      <c r="D63" s="1"/>
      <c r="E63" s="1"/>
      <c r="F63" s="1"/>
      <c r="G63" s="1"/>
      <c r="H63" s="1"/>
      <c r="I63" s="1"/>
      <c r="J63" s="1"/>
      <c r="K63" s="1"/>
      <c r="L63" s="1"/>
      <c r="M63" s="1"/>
      <c r="N63" s="1"/>
      <c r="O63" s="1"/>
      <c r="P63" s="1"/>
      <c r="Q63" s="1"/>
    </row>
    <row r="64" spans="2:17" x14ac:dyDescent="0.25">
      <c r="B64" s="1"/>
      <c r="D64" s="1"/>
      <c r="E64" s="1"/>
      <c r="F64" s="1"/>
      <c r="G64" s="1"/>
      <c r="H64" s="1"/>
      <c r="I64" s="1"/>
      <c r="J64" s="1"/>
      <c r="K64" s="1"/>
      <c r="L64" s="1"/>
      <c r="M64" s="1"/>
      <c r="N64" s="1"/>
      <c r="O64" s="1"/>
      <c r="P64" s="1"/>
      <c r="Q64" s="1"/>
    </row>
  </sheetData>
  <mergeCells count="66">
    <mergeCell ref="I3:I4"/>
    <mergeCell ref="E3:E4"/>
    <mergeCell ref="D3:D4"/>
    <mergeCell ref="C3:C4"/>
    <mergeCell ref="B3:B4"/>
    <mergeCell ref="F3:H3"/>
    <mergeCell ref="B5:B9"/>
    <mergeCell ref="M5:M9"/>
    <mergeCell ref="N5:N9"/>
    <mergeCell ref="O5:O9"/>
    <mergeCell ref="P5:P9"/>
    <mergeCell ref="C5:C9"/>
    <mergeCell ref="L5:L6"/>
    <mergeCell ref="K5:K6"/>
    <mergeCell ref="J5:J6"/>
    <mergeCell ref="I5:I6"/>
    <mergeCell ref="E5:E6"/>
    <mergeCell ref="F5:F6"/>
    <mergeCell ref="G5:G6"/>
    <mergeCell ref="H5:H6"/>
    <mergeCell ref="Q28:Q29"/>
    <mergeCell ref="B25:B26"/>
    <mergeCell ref="C25:C26"/>
    <mergeCell ref="Q13:Q18"/>
    <mergeCell ref="B19:B24"/>
    <mergeCell ref="C19:C24"/>
    <mergeCell ref="M19:M24"/>
    <mergeCell ref="Q19:Q24"/>
    <mergeCell ref="B13:B18"/>
    <mergeCell ref="C13:C18"/>
    <mergeCell ref="M13:M18"/>
    <mergeCell ref="N13:N18"/>
    <mergeCell ref="O13:O18"/>
    <mergeCell ref="P13:P18"/>
    <mergeCell ref="P19:P24"/>
    <mergeCell ref="O28:O29"/>
    <mergeCell ref="O19:O24"/>
    <mergeCell ref="K10:K11"/>
    <mergeCell ref="L10:L11"/>
    <mergeCell ref="P28:P29"/>
    <mergeCell ref="A13:A24"/>
    <mergeCell ref="C28:C29"/>
    <mergeCell ref="B28:B29"/>
    <mergeCell ref="A28:A29"/>
    <mergeCell ref="M28:M29"/>
    <mergeCell ref="I10:I11"/>
    <mergeCell ref="J10:J11"/>
    <mergeCell ref="A25:A27"/>
    <mergeCell ref="N28:N29"/>
    <mergeCell ref="N19:N24"/>
    <mergeCell ref="E31:F31"/>
    <mergeCell ref="B33:B37"/>
    <mergeCell ref="A1:D1"/>
    <mergeCell ref="L1:Q1"/>
    <mergeCell ref="B2:Q2"/>
    <mergeCell ref="A5:A11"/>
    <mergeCell ref="B10:B11"/>
    <mergeCell ref="C10:C11"/>
    <mergeCell ref="D10:D11"/>
    <mergeCell ref="D5:D6"/>
    <mergeCell ref="Q10:Q11"/>
    <mergeCell ref="M10:M11"/>
    <mergeCell ref="N10:N11"/>
    <mergeCell ref="O10:O11"/>
    <mergeCell ref="P10:P11"/>
    <mergeCell ref="Q5:Q9"/>
  </mergeCells>
  <dataValidations count="2">
    <dataValidation type="list" allowBlank="1" showInputMessage="1" showErrorMessage="1" sqref="E5">
      <formula1>#REF!</formula1>
    </dataValidation>
    <dataValidation type="list" allowBlank="1" showInputMessage="1" showErrorMessage="1" sqref="E7:E29">
      <formula1>#REF!</formula1>
    </dataValidation>
  </dataValidations>
  <pageMargins left="0.23622047244094491" right="0.23622047244094491" top="0.74803149606299213" bottom="0.74803149606299213" header="0.31496062992125984" footer="0.31496062992125984"/>
  <pageSetup paperSize="9" orientation="landscape" r:id="rId1"/>
  <headerFooter scaleWithDoc="0">
    <oddHeader>&amp;LAbalone WZ&amp;R23 Sept 14</oddHeader>
    <oddFooter>&amp;F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Normal="100" workbookViewId="0">
      <pane xSplit="1" ySplit="4" topLeftCell="B5" activePane="bottomRight" state="frozen"/>
      <selection pane="topRight" activeCell="B1" sqref="B1"/>
      <selection pane="bottomLeft" activeCell="A5" sqref="A5"/>
      <selection pane="bottomRight" activeCell="D27" sqref="D27"/>
    </sheetView>
  </sheetViews>
  <sheetFormatPr defaultRowHeight="15" x14ac:dyDescent="0.25"/>
  <cols>
    <col min="1" max="1" width="10.28515625" customWidth="1"/>
    <col min="2" max="2" width="15.85546875" customWidth="1"/>
    <col min="3" max="3" width="43.140625" customWidth="1"/>
    <col min="4" max="4" width="36.85546875" customWidth="1"/>
    <col min="5" max="7" width="10.140625" customWidth="1"/>
    <col min="8" max="8" width="12.85546875" customWidth="1"/>
    <col min="9" max="9" width="35.42578125" customWidth="1"/>
    <col min="10" max="10" width="15.7109375" hidden="1" customWidth="1"/>
    <col min="11" max="11" width="15.42578125" hidden="1" customWidth="1"/>
    <col min="12" max="12" width="14.42578125" hidden="1" customWidth="1"/>
    <col min="13" max="13" width="6.28515625" hidden="1" customWidth="1"/>
    <col min="14" max="14" width="12.42578125" hidden="1" customWidth="1"/>
    <col min="15" max="15" width="9.7109375" hidden="1" customWidth="1"/>
    <col min="16" max="16" width="9" hidden="1" customWidth="1"/>
    <col min="17" max="17" width="12.85546875" hidden="1" customWidth="1"/>
  </cols>
  <sheetData>
    <row r="1" spans="1:17" ht="30.75" customHeight="1" thickBot="1" x14ac:dyDescent="0.3">
      <c r="A1" s="630" t="s">
        <v>68</v>
      </c>
      <c r="B1" s="630"/>
      <c r="C1" s="630"/>
      <c r="D1" s="630"/>
      <c r="E1" s="117"/>
      <c r="F1" s="117"/>
      <c r="G1" s="117"/>
      <c r="H1" s="117"/>
      <c r="I1" s="94"/>
      <c r="J1" s="15"/>
      <c r="K1" s="15"/>
      <c r="L1" s="667">
        <v>41850</v>
      </c>
      <c r="M1" s="668"/>
      <c r="N1" s="668"/>
      <c r="O1" s="668"/>
      <c r="P1" s="668"/>
      <c r="Q1" s="668"/>
    </row>
    <row r="2" spans="1:17" ht="80.2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44.25" customHeight="1" thickBot="1" x14ac:dyDescent="0.3">
      <c r="A4" s="16"/>
      <c r="B4" s="653"/>
      <c r="C4" s="653"/>
      <c r="D4" s="651"/>
      <c r="E4" s="649"/>
      <c r="F4" s="144" t="s">
        <v>415</v>
      </c>
      <c r="G4" s="145" t="s">
        <v>407</v>
      </c>
      <c r="H4" s="146" t="s">
        <v>416</v>
      </c>
      <c r="I4" s="649"/>
      <c r="J4" s="56" t="s">
        <v>38</v>
      </c>
      <c r="K4" s="33" t="s">
        <v>39</v>
      </c>
      <c r="L4" s="33" t="s">
        <v>40</v>
      </c>
      <c r="M4" s="33" t="s">
        <v>3</v>
      </c>
      <c r="N4" s="33" t="s">
        <v>4</v>
      </c>
      <c r="O4" s="12" t="s">
        <v>5</v>
      </c>
      <c r="P4" s="12" t="s">
        <v>6</v>
      </c>
      <c r="Q4" s="12" t="s">
        <v>7</v>
      </c>
    </row>
    <row r="5" spans="1:17" ht="152.25" customHeight="1" thickBot="1" x14ac:dyDescent="0.3">
      <c r="A5" s="284" t="s">
        <v>12</v>
      </c>
      <c r="B5" s="243" t="s">
        <v>32</v>
      </c>
      <c r="C5" s="244" t="s">
        <v>235</v>
      </c>
      <c r="D5" s="244" t="s">
        <v>194</v>
      </c>
      <c r="E5" s="167" t="s">
        <v>406</v>
      </c>
      <c r="F5" s="245"/>
      <c r="G5" s="245"/>
      <c r="H5" s="245"/>
      <c r="I5" s="250"/>
      <c r="J5" s="123"/>
      <c r="K5" s="37"/>
      <c r="L5" s="37"/>
      <c r="M5" s="41">
        <v>3.2000000000000002E-3</v>
      </c>
      <c r="N5" s="41" t="s">
        <v>34</v>
      </c>
      <c r="O5" s="42">
        <v>546</v>
      </c>
      <c r="P5" s="41">
        <v>100</v>
      </c>
      <c r="Q5" s="42">
        <v>546</v>
      </c>
    </row>
    <row r="6" spans="1:17" ht="82.5" customHeight="1" x14ac:dyDescent="0.25">
      <c r="A6" s="709" t="s">
        <v>20</v>
      </c>
      <c r="B6" s="753" t="s">
        <v>21</v>
      </c>
      <c r="C6" s="631" t="s">
        <v>22</v>
      </c>
      <c r="D6" s="118" t="s">
        <v>106</v>
      </c>
      <c r="E6" s="169" t="s">
        <v>406</v>
      </c>
      <c r="F6" s="184"/>
      <c r="G6" s="184"/>
      <c r="H6" s="184"/>
      <c r="I6" s="205"/>
      <c r="J6" s="128"/>
      <c r="K6" s="30"/>
      <c r="L6" s="30"/>
      <c r="M6" s="660">
        <v>0</v>
      </c>
      <c r="N6" s="658">
        <v>23</v>
      </c>
      <c r="O6" s="658">
        <v>23</v>
      </c>
      <c r="P6" s="660">
        <v>100</v>
      </c>
      <c r="Q6" s="658">
        <v>23</v>
      </c>
    </row>
    <row r="7" spans="1:17" ht="72" customHeight="1" thickBot="1" x14ac:dyDescent="0.3">
      <c r="A7" s="710"/>
      <c r="B7" s="754"/>
      <c r="C7" s="617"/>
      <c r="D7" s="214" t="s">
        <v>105</v>
      </c>
      <c r="E7" s="170" t="s">
        <v>406</v>
      </c>
      <c r="F7" s="220"/>
      <c r="G7" s="220"/>
      <c r="H7" s="220"/>
      <c r="I7" s="213"/>
      <c r="J7" s="105"/>
      <c r="K7" s="27"/>
      <c r="L7" s="27"/>
      <c r="M7" s="662"/>
      <c r="N7" s="659"/>
      <c r="O7" s="659"/>
      <c r="P7" s="662"/>
      <c r="Q7" s="659"/>
    </row>
    <row r="8" spans="1:17" ht="8.25" customHeight="1" thickBot="1" x14ac:dyDescent="0.3">
      <c r="A8" s="48"/>
      <c r="B8" s="49"/>
      <c r="C8" s="49"/>
      <c r="D8" s="49"/>
      <c r="E8" s="49"/>
      <c r="F8" s="49"/>
      <c r="G8" s="49"/>
      <c r="H8" s="49"/>
      <c r="I8" s="49"/>
      <c r="J8" s="1"/>
      <c r="K8" s="1"/>
      <c r="L8" s="1"/>
      <c r="M8" s="1"/>
      <c r="N8" s="1"/>
      <c r="O8" s="1"/>
      <c r="P8" s="1"/>
      <c r="Q8" s="1"/>
    </row>
    <row r="9" spans="1:17" x14ac:dyDescent="0.25">
      <c r="B9" s="694" t="s">
        <v>419</v>
      </c>
      <c r="C9" s="298" t="s">
        <v>398</v>
      </c>
      <c r="D9" s="355">
        <v>140</v>
      </c>
      <c r="E9" s="1"/>
      <c r="F9" s="1"/>
      <c r="G9" s="1"/>
      <c r="H9" s="1"/>
      <c r="I9" s="1"/>
      <c r="J9" s="1"/>
      <c r="K9" s="1"/>
      <c r="L9" s="1"/>
      <c r="M9" s="1"/>
      <c r="N9" s="1"/>
      <c r="O9" s="1"/>
      <c r="P9" s="1"/>
      <c r="Q9" s="1"/>
    </row>
    <row r="10" spans="1:17" ht="15.75" thickBot="1" x14ac:dyDescent="0.3">
      <c r="B10" s="695"/>
      <c r="C10" s="307" t="s">
        <v>420</v>
      </c>
      <c r="D10" s="356">
        <v>1541</v>
      </c>
      <c r="E10" s="1"/>
      <c r="F10" s="1"/>
      <c r="G10" s="1"/>
      <c r="H10" s="1"/>
      <c r="I10" s="1"/>
      <c r="J10" s="1"/>
      <c r="K10" s="1"/>
      <c r="L10" s="1"/>
      <c r="M10" s="1"/>
      <c r="N10" s="1"/>
      <c r="O10" s="1"/>
      <c r="P10" s="1"/>
      <c r="Q10" s="1"/>
    </row>
    <row r="11" spans="1:17" ht="15.75" thickBot="1" x14ac:dyDescent="0.3">
      <c r="B11" s="696"/>
      <c r="C11" s="357" t="s">
        <v>418</v>
      </c>
      <c r="D11" s="358">
        <f>SUM(D9:D10)</f>
        <v>1681</v>
      </c>
      <c r="E11" s="1"/>
      <c r="F11" s="1"/>
      <c r="G11" s="1"/>
      <c r="H11" s="1"/>
      <c r="I11" s="1"/>
      <c r="J11" s="1"/>
      <c r="K11" s="1"/>
      <c r="L11" s="1"/>
      <c r="M11" s="1"/>
      <c r="N11" s="1"/>
      <c r="O11" s="1"/>
      <c r="P11" s="1"/>
      <c r="Q11" s="1"/>
    </row>
    <row r="12" spans="1:17" x14ac:dyDescent="0.25">
      <c r="B12" s="344" t="s">
        <v>425</v>
      </c>
      <c r="C12" s="344"/>
      <c r="D12" s="344"/>
      <c r="E12" s="1"/>
      <c r="F12" s="1"/>
      <c r="G12" s="1"/>
      <c r="H12" s="1"/>
      <c r="I12" s="1"/>
      <c r="J12" s="1"/>
      <c r="K12" s="1"/>
      <c r="L12" s="1"/>
      <c r="M12" s="1"/>
      <c r="N12" s="1"/>
      <c r="O12" s="1"/>
      <c r="P12" s="1"/>
      <c r="Q12" s="1"/>
    </row>
    <row r="13" spans="1:17" x14ac:dyDescent="0.25">
      <c r="B13" s="344" t="s">
        <v>426</v>
      </c>
      <c r="C13" s="344"/>
      <c r="D13" s="344"/>
      <c r="E13" s="1"/>
      <c r="F13" s="1"/>
      <c r="G13" s="1"/>
      <c r="H13" s="1"/>
      <c r="I13" s="1"/>
      <c r="J13" s="1"/>
      <c r="K13" s="1"/>
      <c r="L13" s="1"/>
      <c r="M13" s="1"/>
      <c r="N13" s="1"/>
      <c r="O13" s="1"/>
      <c r="P13" s="1"/>
      <c r="Q13" s="1"/>
    </row>
    <row r="14" spans="1:17" x14ac:dyDescent="0.25">
      <c r="B14" s="1"/>
      <c r="C14" s="1"/>
      <c r="D14" s="1"/>
      <c r="E14" s="1"/>
      <c r="F14" s="1"/>
      <c r="G14" s="1"/>
      <c r="H14" s="1"/>
      <c r="I14" s="1"/>
      <c r="J14" s="1"/>
      <c r="K14" s="1"/>
      <c r="L14" s="1"/>
      <c r="M14" s="1"/>
      <c r="N14" s="1"/>
      <c r="O14" s="1"/>
      <c r="P14" s="1"/>
      <c r="Q14" s="1"/>
    </row>
    <row r="15" spans="1:17" x14ac:dyDescent="0.25">
      <c r="B15" s="1"/>
      <c r="C15" s="1"/>
      <c r="D15" s="1"/>
      <c r="E15" s="1"/>
      <c r="F15" s="1"/>
      <c r="G15" s="1"/>
      <c r="H15" s="1"/>
      <c r="I15" s="1"/>
      <c r="J15" s="1"/>
      <c r="K15" s="1"/>
      <c r="L15" s="1"/>
      <c r="M15" s="1"/>
      <c r="N15" s="1"/>
      <c r="O15" s="1"/>
      <c r="P15" s="1"/>
      <c r="Q15" s="1"/>
    </row>
    <row r="16" spans="1:17" x14ac:dyDescent="0.25">
      <c r="B16" s="1"/>
      <c r="C16" s="1"/>
      <c r="D16" s="1"/>
      <c r="E16" s="1"/>
      <c r="F16" s="1"/>
      <c r="G16" s="1"/>
      <c r="H16" s="1"/>
      <c r="I16" s="1"/>
      <c r="J16" s="1"/>
      <c r="K16" s="1"/>
      <c r="L16" s="1"/>
      <c r="M16" s="1"/>
      <c r="N16" s="1"/>
      <c r="O16" s="1"/>
      <c r="P16" s="1"/>
      <c r="Q16" s="1"/>
    </row>
    <row r="17" spans="2:17" x14ac:dyDescent="0.25">
      <c r="B17" s="1"/>
      <c r="C17" s="1"/>
      <c r="D17" s="1"/>
      <c r="E17" s="1"/>
      <c r="F17" s="1"/>
      <c r="G17" s="1"/>
      <c r="H17" s="1"/>
      <c r="I17" s="1"/>
      <c r="J17" s="1"/>
      <c r="K17" s="1"/>
      <c r="L17" s="1"/>
      <c r="M17" s="1"/>
      <c r="N17" s="1"/>
      <c r="O17" s="1"/>
      <c r="P17" s="1"/>
      <c r="Q17" s="1"/>
    </row>
    <row r="18" spans="2:17" x14ac:dyDescent="0.25">
      <c r="B18" s="1"/>
      <c r="C18" s="1"/>
      <c r="D18" s="1"/>
      <c r="E18" s="1"/>
      <c r="F18" s="1"/>
      <c r="G18" s="1"/>
      <c r="H18" s="1"/>
      <c r="I18" s="1"/>
      <c r="J18" s="1"/>
      <c r="K18" s="1"/>
      <c r="L18" s="1"/>
      <c r="M18" s="1"/>
      <c r="N18" s="1"/>
      <c r="O18" s="1"/>
      <c r="P18" s="1"/>
      <c r="Q18" s="1"/>
    </row>
    <row r="19" spans="2:17" x14ac:dyDescent="0.25">
      <c r="B19" s="1"/>
      <c r="C19" s="1"/>
      <c r="D19" s="1"/>
      <c r="E19" s="1"/>
      <c r="F19" s="1"/>
      <c r="G19" s="1"/>
      <c r="H19" s="1"/>
      <c r="I19" s="1"/>
      <c r="J19" s="1"/>
      <c r="K19" s="1"/>
      <c r="L19" s="1"/>
      <c r="M19" s="1"/>
      <c r="N19" s="1"/>
      <c r="O19" s="1"/>
      <c r="P19" s="1"/>
      <c r="Q19" s="1"/>
    </row>
    <row r="20" spans="2:17" x14ac:dyDescent="0.25">
      <c r="B20" s="1"/>
      <c r="C20" s="1"/>
      <c r="D20" s="1"/>
      <c r="E20" s="1"/>
      <c r="F20" s="1"/>
      <c r="G20" s="1"/>
      <c r="H20" s="1"/>
      <c r="I20" s="1"/>
      <c r="J20" s="1"/>
      <c r="K20" s="1"/>
      <c r="L20" s="1"/>
      <c r="M20" s="1"/>
      <c r="N20" s="1"/>
      <c r="O20" s="1"/>
      <c r="P20" s="1"/>
      <c r="Q20" s="1"/>
    </row>
    <row r="21" spans="2:17" x14ac:dyDescent="0.25">
      <c r="B21" s="1"/>
      <c r="C21" s="1"/>
      <c r="D21" s="1"/>
      <c r="E21" s="1"/>
      <c r="F21" s="1"/>
      <c r="G21" s="1"/>
      <c r="H21" s="1"/>
      <c r="I21" s="1"/>
      <c r="J21" s="1"/>
      <c r="K21" s="1"/>
      <c r="L21" s="1"/>
      <c r="M21" s="1"/>
      <c r="N21" s="1"/>
      <c r="O21" s="1"/>
      <c r="P21" s="1"/>
      <c r="Q21" s="1"/>
    </row>
    <row r="22" spans="2:17" x14ac:dyDescent="0.25">
      <c r="B22" s="1"/>
      <c r="C22" s="1"/>
      <c r="D22" s="1"/>
      <c r="E22" s="1"/>
      <c r="F22" s="1"/>
      <c r="G22" s="1"/>
      <c r="H22" s="1"/>
      <c r="I22" s="1"/>
      <c r="J22" s="1"/>
      <c r="K22" s="1"/>
      <c r="L22" s="1"/>
      <c r="M22" s="1"/>
      <c r="N22" s="1"/>
      <c r="O22" s="1"/>
      <c r="P22" s="1"/>
      <c r="Q22" s="1"/>
    </row>
    <row r="23" spans="2:17" x14ac:dyDescent="0.25">
      <c r="B23" s="1"/>
      <c r="C23" s="1"/>
      <c r="D23" s="1"/>
      <c r="E23" s="1"/>
      <c r="F23" s="1"/>
      <c r="G23" s="1"/>
      <c r="H23" s="1"/>
      <c r="I23" s="1"/>
      <c r="J23" s="1"/>
      <c r="K23" s="1"/>
      <c r="L23" s="1"/>
      <c r="M23" s="1"/>
      <c r="N23" s="1"/>
      <c r="O23" s="1"/>
      <c r="P23" s="1"/>
      <c r="Q23" s="1"/>
    </row>
    <row r="24" spans="2:17" x14ac:dyDescent="0.25">
      <c r="B24" s="1"/>
      <c r="C24" s="1"/>
      <c r="D24" s="1"/>
      <c r="E24" s="1"/>
      <c r="F24" s="1"/>
      <c r="G24" s="1"/>
      <c r="H24" s="1"/>
      <c r="I24" s="1"/>
      <c r="J24" s="1"/>
      <c r="K24" s="1"/>
      <c r="L24" s="1"/>
      <c r="M24" s="1"/>
      <c r="N24" s="1"/>
      <c r="O24" s="1"/>
      <c r="P24" s="1"/>
      <c r="Q24" s="1"/>
    </row>
    <row r="25" spans="2:17" x14ac:dyDescent="0.25">
      <c r="B25" s="1"/>
      <c r="C25" s="1"/>
      <c r="D25" s="1"/>
      <c r="E25" s="1"/>
      <c r="F25" s="1"/>
      <c r="G25" s="1"/>
      <c r="H25" s="1"/>
      <c r="I25" s="1"/>
      <c r="J25" s="1"/>
      <c r="K25" s="1"/>
      <c r="L25" s="1"/>
      <c r="M25" s="1"/>
      <c r="N25" s="1"/>
      <c r="O25" s="1"/>
      <c r="P25" s="1"/>
      <c r="Q25" s="1"/>
    </row>
    <row r="26" spans="2:17" x14ac:dyDescent="0.25">
      <c r="B26" s="1"/>
      <c r="C26" s="1"/>
      <c r="D26" s="1"/>
      <c r="E26" s="1"/>
      <c r="F26" s="1"/>
      <c r="G26" s="1"/>
      <c r="H26" s="1"/>
      <c r="I26" s="1"/>
      <c r="J26" s="1"/>
      <c r="K26" s="1"/>
      <c r="L26" s="1"/>
      <c r="M26" s="1"/>
      <c r="N26" s="1"/>
      <c r="O26" s="1"/>
      <c r="P26" s="1"/>
      <c r="Q26" s="1"/>
    </row>
    <row r="27" spans="2:17" x14ac:dyDescent="0.25">
      <c r="B27" s="1"/>
      <c r="C27" s="1"/>
      <c r="D27" s="1"/>
      <c r="E27" s="1"/>
      <c r="F27" s="1"/>
      <c r="G27" s="1"/>
      <c r="H27" s="1"/>
      <c r="I27" s="1"/>
      <c r="J27" s="1"/>
      <c r="K27" s="1"/>
      <c r="L27" s="1"/>
      <c r="M27" s="1"/>
      <c r="N27" s="1"/>
      <c r="O27" s="1"/>
      <c r="P27" s="1"/>
      <c r="Q27" s="1"/>
    </row>
    <row r="28" spans="2:17" x14ac:dyDescent="0.25">
      <c r="B28" s="1"/>
      <c r="C28" s="1"/>
      <c r="D28" s="1"/>
      <c r="E28" s="1"/>
      <c r="F28" s="1"/>
      <c r="G28" s="1"/>
      <c r="H28" s="1"/>
      <c r="I28" s="1"/>
      <c r="J28" s="1"/>
      <c r="K28" s="1"/>
      <c r="L28" s="1"/>
      <c r="M28" s="1"/>
      <c r="N28" s="1"/>
      <c r="O28" s="1"/>
      <c r="P28" s="1"/>
      <c r="Q28" s="1"/>
    </row>
    <row r="29" spans="2:17" x14ac:dyDescent="0.25">
      <c r="B29" s="1"/>
      <c r="C29" s="1"/>
      <c r="D29" s="1"/>
      <c r="E29" s="1"/>
      <c r="F29" s="1"/>
      <c r="G29" s="1"/>
      <c r="H29" s="1"/>
      <c r="I29" s="1"/>
      <c r="J29" s="1"/>
      <c r="K29" s="1"/>
      <c r="L29" s="1"/>
      <c r="M29" s="1"/>
      <c r="N29" s="1"/>
      <c r="O29" s="1"/>
      <c r="P29" s="1"/>
      <c r="Q29" s="1"/>
    </row>
    <row r="30" spans="2:17" x14ac:dyDescent="0.25">
      <c r="B30" s="1"/>
      <c r="C30" s="1"/>
      <c r="D30" s="1"/>
      <c r="E30" s="1"/>
      <c r="F30" s="1"/>
      <c r="G30" s="1"/>
      <c r="H30" s="1"/>
      <c r="I30" s="1"/>
      <c r="J30" s="1"/>
      <c r="K30" s="1"/>
      <c r="L30" s="1"/>
      <c r="M30" s="1"/>
      <c r="N30" s="1"/>
      <c r="O30" s="1"/>
      <c r="P30" s="1"/>
      <c r="Q30" s="1"/>
    </row>
    <row r="31" spans="2:17" x14ac:dyDescent="0.25">
      <c r="B31" s="1"/>
      <c r="C31" s="1"/>
      <c r="D31" s="1"/>
      <c r="E31" s="1"/>
      <c r="F31" s="1"/>
      <c r="G31" s="1"/>
      <c r="H31" s="1"/>
      <c r="I31" s="1"/>
      <c r="J31" s="1"/>
      <c r="K31" s="1"/>
      <c r="L31" s="1"/>
      <c r="M31" s="1"/>
      <c r="N31" s="1"/>
      <c r="O31" s="1"/>
      <c r="P31" s="1"/>
      <c r="Q31" s="1"/>
    </row>
    <row r="32" spans="2: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D34" s="1"/>
      <c r="E34" s="1"/>
      <c r="F34" s="1"/>
      <c r="G34" s="1"/>
      <c r="H34" s="1"/>
      <c r="I34" s="1"/>
      <c r="J34" s="1"/>
      <c r="K34" s="1"/>
      <c r="L34" s="1"/>
      <c r="M34" s="1"/>
      <c r="N34" s="1"/>
      <c r="O34" s="1"/>
      <c r="P34" s="1"/>
      <c r="Q34" s="1"/>
    </row>
  </sheetData>
  <mergeCells count="18">
    <mergeCell ref="A1:D1"/>
    <mergeCell ref="L1:Q1"/>
    <mergeCell ref="B2:Q2"/>
    <mergeCell ref="D3:D4"/>
    <mergeCell ref="C3:C4"/>
    <mergeCell ref="I3:I4"/>
    <mergeCell ref="E3:E4"/>
    <mergeCell ref="B3:B4"/>
    <mergeCell ref="F3:H3"/>
    <mergeCell ref="O6:O7"/>
    <mergeCell ref="P6:P7"/>
    <mergeCell ref="Q6:Q7"/>
    <mergeCell ref="B9:B11"/>
    <mergeCell ref="A6:A7"/>
    <mergeCell ref="B6:B7"/>
    <mergeCell ref="C6:C7"/>
    <mergeCell ref="M6:M7"/>
    <mergeCell ref="N6:N7"/>
  </mergeCells>
  <dataValidations count="1">
    <dataValidation type="list" allowBlank="1" showInputMessage="1" showErrorMessage="1" sqref="E5:E7">
      <formula1>#REF!</formula1>
    </dataValidation>
  </dataValidations>
  <pageMargins left="0.25" right="0.25"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zoomScaleNormal="100" workbookViewId="0">
      <pane xSplit="1" ySplit="4" topLeftCell="C5" activePane="bottomRight" state="frozen"/>
      <selection pane="topRight" activeCell="B1" sqref="B1"/>
      <selection pane="bottomLeft" activeCell="A5" sqref="A5"/>
      <selection pane="bottomRight" activeCell="D42" sqref="D42"/>
    </sheetView>
  </sheetViews>
  <sheetFormatPr defaultRowHeight="15" x14ac:dyDescent="0.25"/>
  <cols>
    <col min="1" max="1" width="6.140625" customWidth="1"/>
    <col min="2" max="2" width="14.85546875" customWidth="1"/>
    <col min="3" max="4" width="42" customWidth="1"/>
    <col min="5" max="7" width="10.140625" customWidth="1"/>
    <col min="8" max="8" width="12.85546875" customWidth="1"/>
    <col min="9" max="9" width="36.5703125" customWidth="1"/>
    <col min="10" max="10" width="15.7109375" hidden="1" customWidth="1"/>
    <col min="11" max="11" width="15.42578125" hidden="1" customWidth="1"/>
    <col min="12" max="12" width="14.42578125" hidden="1" customWidth="1"/>
    <col min="13" max="13" width="8.5703125" hidden="1" customWidth="1"/>
    <col min="14" max="14" width="12.85546875" hidden="1" customWidth="1"/>
    <col min="15" max="15" width="9" hidden="1" customWidth="1"/>
    <col min="16" max="16" width="9.140625" hidden="1" customWidth="1"/>
    <col min="17" max="17" width="13.5703125" hidden="1" customWidth="1"/>
  </cols>
  <sheetData>
    <row r="1" spans="1:19" ht="23.25" customHeight="1" thickBot="1" x14ac:dyDescent="0.3">
      <c r="A1" s="630" t="s">
        <v>69</v>
      </c>
      <c r="B1" s="630"/>
      <c r="C1" s="630"/>
      <c r="D1" s="630"/>
      <c r="E1" s="117"/>
      <c r="F1" s="117"/>
      <c r="G1" s="117"/>
      <c r="H1" s="117"/>
      <c r="I1" s="94"/>
      <c r="J1" s="15"/>
      <c r="K1" s="15"/>
      <c r="L1" s="667">
        <v>41850</v>
      </c>
      <c r="M1" s="668"/>
      <c r="N1" s="668"/>
      <c r="O1" s="668"/>
      <c r="P1" s="668"/>
      <c r="Q1" s="668"/>
    </row>
    <row r="2" spans="1:19" ht="81" hidden="1" customHeight="1" thickBot="1" x14ac:dyDescent="0.3">
      <c r="A2" s="15"/>
      <c r="B2" s="642" t="s">
        <v>29</v>
      </c>
      <c r="C2" s="642"/>
      <c r="D2" s="642"/>
      <c r="E2" s="642"/>
      <c r="F2" s="642"/>
      <c r="G2" s="642"/>
      <c r="H2" s="642"/>
      <c r="I2" s="642"/>
      <c r="J2" s="642"/>
      <c r="K2" s="642"/>
      <c r="L2" s="642"/>
      <c r="M2" s="642"/>
      <c r="N2" s="642"/>
      <c r="O2" s="642"/>
      <c r="P2" s="642"/>
      <c r="Q2" s="642"/>
    </row>
    <row r="3" spans="1:19"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9" ht="38.25" customHeight="1" thickBot="1" x14ac:dyDescent="0.3">
      <c r="A4" s="16"/>
      <c r="B4" s="653"/>
      <c r="C4" s="653"/>
      <c r="D4" s="651"/>
      <c r="E4" s="649"/>
      <c r="F4" s="144" t="s">
        <v>415</v>
      </c>
      <c r="G4" s="145" t="s">
        <v>407</v>
      </c>
      <c r="H4" s="146" t="s">
        <v>416</v>
      </c>
      <c r="I4" s="649"/>
      <c r="J4" s="56" t="s">
        <v>38</v>
      </c>
      <c r="K4" s="33" t="s">
        <v>39</v>
      </c>
      <c r="L4" s="33" t="s">
        <v>40</v>
      </c>
      <c r="M4" s="33" t="s">
        <v>3</v>
      </c>
      <c r="N4" s="33" t="s">
        <v>4</v>
      </c>
      <c r="O4" s="12" t="s">
        <v>5</v>
      </c>
      <c r="P4" s="12" t="s">
        <v>6</v>
      </c>
      <c r="Q4" s="12" t="s">
        <v>7</v>
      </c>
    </row>
    <row r="5" spans="1:19" ht="45" x14ac:dyDescent="0.25">
      <c r="A5" s="793" t="s">
        <v>9</v>
      </c>
      <c r="B5" s="643" t="s">
        <v>85</v>
      </c>
      <c r="C5" s="631" t="s">
        <v>279</v>
      </c>
      <c r="D5" s="77" t="s">
        <v>281</v>
      </c>
      <c r="E5" s="169" t="s">
        <v>406</v>
      </c>
      <c r="F5" s="288"/>
      <c r="G5" s="288"/>
      <c r="H5" s="288"/>
      <c r="I5" s="205"/>
      <c r="J5" s="123"/>
      <c r="K5" s="37"/>
      <c r="L5" s="37"/>
      <c r="M5" s="661">
        <v>0</v>
      </c>
      <c r="N5" s="664">
        <v>59931</v>
      </c>
      <c r="O5" s="664">
        <v>59931</v>
      </c>
      <c r="P5" s="661">
        <v>100</v>
      </c>
      <c r="Q5" s="664">
        <v>59931</v>
      </c>
    </row>
    <row r="6" spans="1:19" ht="33.75" customHeight="1" x14ac:dyDescent="0.25">
      <c r="A6" s="794"/>
      <c r="B6" s="621"/>
      <c r="C6" s="616"/>
      <c r="D6" s="57" t="s">
        <v>282</v>
      </c>
      <c r="E6" s="142" t="s">
        <v>406</v>
      </c>
      <c r="F6" s="288"/>
      <c r="G6" s="288"/>
      <c r="H6" s="288"/>
      <c r="I6" s="216"/>
      <c r="J6" s="105"/>
      <c r="K6" s="27"/>
      <c r="L6" s="27"/>
      <c r="M6" s="661"/>
      <c r="N6" s="664"/>
      <c r="O6" s="664"/>
      <c r="P6" s="661"/>
      <c r="Q6" s="664"/>
    </row>
    <row r="7" spans="1:19" ht="33.75" customHeight="1" x14ac:dyDescent="0.25">
      <c r="A7" s="794"/>
      <c r="B7" s="621"/>
      <c r="C7" s="616"/>
      <c r="D7" s="57" t="s">
        <v>338</v>
      </c>
      <c r="E7" s="142" t="s">
        <v>406</v>
      </c>
      <c r="F7" s="288"/>
      <c r="G7" s="288"/>
      <c r="H7" s="288"/>
      <c r="I7" s="216"/>
      <c r="J7" s="105"/>
      <c r="K7" s="27"/>
      <c r="L7" s="27"/>
      <c r="M7" s="661"/>
      <c r="N7" s="664"/>
      <c r="O7" s="664"/>
      <c r="P7" s="661"/>
      <c r="Q7" s="664"/>
    </row>
    <row r="8" spans="1:19" ht="30.75" customHeight="1" x14ac:dyDescent="0.25">
      <c r="A8" s="794"/>
      <c r="B8" s="621"/>
      <c r="C8" s="632"/>
      <c r="D8" s="57" t="s">
        <v>340</v>
      </c>
      <c r="E8" s="142" t="s">
        <v>406</v>
      </c>
      <c r="F8" s="288"/>
      <c r="G8" s="288"/>
      <c r="H8" s="288"/>
      <c r="I8" s="206"/>
      <c r="J8" s="105"/>
      <c r="K8" s="27"/>
      <c r="L8" s="27"/>
      <c r="M8" s="661"/>
      <c r="N8" s="664"/>
      <c r="O8" s="664"/>
      <c r="P8" s="661"/>
      <c r="Q8" s="664"/>
    </row>
    <row r="9" spans="1:19" ht="38.25" customHeight="1" x14ac:dyDescent="0.25">
      <c r="A9" s="794"/>
      <c r="B9" s="621"/>
      <c r="C9" s="623" t="s">
        <v>280</v>
      </c>
      <c r="D9" s="57" t="s">
        <v>285</v>
      </c>
      <c r="E9" s="142" t="s">
        <v>406</v>
      </c>
      <c r="F9" s="288"/>
      <c r="G9" s="288"/>
      <c r="H9" s="288"/>
      <c r="I9" s="216"/>
      <c r="J9" s="105"/>
      <c r="K9" s="27"/>
      <c r="L9" s="27"/>
      <c r="M9" s="661"/>
      <c r="N9" s="664"/>
      <c r="O9" s="664"/>
      <c r="P9" s="661"/>
      <c r="Q9" s="664"/>
    </row>
    <row r="10" spans="1:19" ht="32.25" customHeight="1" x14ac:dyDescent="0.25">
      <c r="A10" s="794"/>
      <c r="B10" s="621"/>
      <c r="C10" s="616"/>
      <c r="D10" s="57" t="s">
        <v>339</v>
      </c>
      <c r="E10" s="142" t="s">
        <v>406</v>
      </c>
      <c r="F10" s="288"/>
      <c r="G10" s="288"/>
      <c r="H10" s="288"/>
      <c r="I10" s="216"/>
      <c r="J10" s="105"/>
      <c r="K10" s="27"/>
      <c r="L10" s="27"/>
      <c r="M10" s="661"/>
      <c r="N10" s="664"/>
      <c r="O10" s="664"/>
      <c r="P10" s="661"/>
      <c r="Q10" s="664"/>
    </row>
    <row r="11" spans="1:19" ht="33" customHeight="1" thickBot="1" x14ac:dyDescent="0.3">
      <c r="A11" s="795"/>
      <c r="B11" s="622"/>
      <c r="C11" s="617"/>
      <c r="D11" s="214" t="s">
        <v>284</v>
      </c>
      <c r="E11" s="170" t="s">
        <v>406</v>
      </c>
      <c r="F11" s="288"/>
      <c r="G11" s="288"/>
      <c r="H11" s="288"/>
      <c r="I11" s="221"/>
      <c r="J11" s="105"/>
      <c r="K11" s="27"/>
      <c r="L11" s="27"/>
      <c r="M11" s="662"/>
      <c r="N11" s="659"/>
      <c r="O11" s="659"/>
      <c r="P11" s="662"/>
      <c r="Q11" s="659"/>
      <c r="R11" s="22"/>
      <c r="S11" s="20"/>
    </row>
    <row r="12" spans="1:19" ht="139.5" customHeight="1" thickBot="1" x14ac:dyDescent="0.3">
      <c r="A12" s="284" t="s">
        <v>12</v>
      </c>
      <c r="B12" s="243" t="s">
        <v>32</v>
      </c>
      <c r="C12" s="244" t="s">
        <v>205</v>
      </c>
      <c r="D12" s="244" t="s">
        <v>194</v>
      </c>
      <c r="E12" s="167" t="s">
        <v>406</v>
      </c>
      <c r="F12" s="245"/>
      <c r="G12" s="245"/>
      <c r="H12" s="245"/>
      <c r="I12" s="246"/>
      <c r="J12" s="105"/>
      <c r="K12" s="27"/>
      <c r="L12" s="27"/>
      <c r="M12" s="28">
        <v>4.6800000000000001E-2</v>
      </c>
      <c r="N12" s="29" t="s">
        <v>329</v>
      </c>
      <c r="O12" s="29">
        <v>7990</v>
      </c>
      <c r="P12" s="28">
        <v>100</v>
      </c>
      <c r="Q12" s="29">
        <v>20740</v>
      </c>
      <c r="S12" s="21"/>
    </row>
    <row r="13" spans="1:19" ht="39.75" customHeight="1" x14ac:dyDescent="0.25">
      <c r="A13" s="796" t="s">
        <v>13</v>
      </c>
      <c r="B13" s="643" t="s">
        <v>14</v>
      </c>
      <c r="C13" s="631" t="s">
        <v>374</v>
      </c>
      <c r="D13" s="77" t="s">
        <v>289</v>
      </c>
      <c r="E13" s="169" t="s">
        <v>406</v>
      </c>
      <c r="F13" s="288"/>
      <c r="G13" s="288"/>
      <c r="H13" s="288"/>
      <c r="I13" s="205"/>
      <c r="J13" s="105"/>
      <c r="K13" s="27"/>
      <c r="L13" s="27"/>
      <c r="M13" s="660">
        <v>0.03</v>
      </c>
      <c r="N13" s="658">
        <v>734</v>
      </c>
      <c r="O13" s="658">
        <v>4973</v>
      </c>
      <c r="P13" s="660">
        <v>100</v>
      </c>
      <c r="Q13" s="658">
        <v>4973</v>
      </c>
    </row>
    <row r="14" spans="1:19" ht="48" customHeight="1" x14ac:dyDescent="0.25">
      <c r="A14" s="797"/>
      <c r="B14" s="621"/>
      <c r="C14" s="616"/>
      <c r="D14" s="57" t="s">
        <v>164</v>
      </c>
      <c r="E14" s="142" t="s">
        <v>406</v>
      </c>
      <c r="F14" s="288"/>
      <c r="G14" s="288"/>
      <c r="H14" s="288"/>
      <c r="I14" s="206"/>
      <c r="J14" s="105"/>
      <c r="K14" s="27"/>
      <c r="L14" s="27"/>
      <c r="M14" s="661"/>
      <c r="N14" s="664"/>
      <c r="O14" s="664"/>
      <c r="P14" s="661"/>
      <c r="Q14" s="664"/>
    </row>
    <row r="15" spans="1:19" ht="35.25" customHeight="1" x14ac:dyDescent="0.25">
      <c r="A15" s="797"/>
      <c r="B15" s="621"/>
      <c r="C15" s="616"/>
      <c r="D15" s="57" t="s">
        <v>288</v>
      </c>
      <c r="E15" s="142" t="s">
        <v>406</v>
      </c>
      <c r="F15" s="288"/>
      <c r="G15" s="288"/>
      <c r="H15" s="288"/>
      <c r="I15" s="206"/>
      <c r="J15" s="105"/>
      <c r="K15" s="27"/>
      <c r="L15" s="27"/>
      <c r="M15" s="661"/>
      <c r="N15" s="664"/>
      <c r="O15" s="664"/>
      <c r="P15" s="661"/>
      <c r="Q15" s="664"/>
    </row>
    <row r="16" spans="1:19" ht="50.25" customHeight="1" x14ac:dyDescent="0.25">
      <c r="A16" s="797"/>
      <c r="B16" s="638"/>
      <c r="C16" s="632"/>
      <c r="D16" s="57" t="s">
        <v>287</v>
      </c>
      <c r="E16" s="142" t="s">
        <v>406</v>
      </c>
      <c r="F16" s="138"/>
      <c r="G16" s="138"/>
      <c r="H16" s="138"/>
      <c r="I16" s="206"/>
      <c r="J16" s="105"/>
      <c r="K16" s="27"/>
      <c r="L16" s="27"/>
      <c r="M16" s="662"/>
      <c r="N16" s="659"/>
      <c r="O16" s="659"/>
      <c r="P16" s="662"/>
      <c r="Q16" s="659"/>
    </row>
    <row r="17" spans="1:17" ht="109.5" customHeight="1" x14ac:dyDescent="0.25">
      <c r="A17" s="797"/>
      <c r="B17" s="620" t="s">
        <v>286</v>
      </c>
      <c r="C17" s="623" t="s">
        <v>375</v>
      </c>
      <c r="D17" s="57" t="s">
        <v>198</v>
      </c>
      <c r="E17" s="142" t="s">
        <v>406</v>
      </c>
      <c r="F17" s="138"/>
      <c r="G17" s="138"/>
      <c r="H17" s="138"/>
      <c r="I17" s="206"/>
      <c r="J17" s="105"/>
      <c r="K17" s="27"/>
      <c r="L17" s="27"/>
      <c r="M17" s="660">
        <v>0.03</v>
      </c>
      <c r="N17" s="658">
        <v>796</v>
      </c>
      <c r="O17" s="658">
        <v>5388</v>
      </c>
      <c r="P17" s="660">
        <v>100</v>
      </c>
      <c r="Q17" s="658">
        <v>5388</v>
      </c>
    </row>
    <row r="18" spans="1:17" ht="31.5" customHeight="1" x14ac:dyDescent="0.25">
      <c r="A18" s="797"/>
      <c r="B18" s="621"/>
      <c r="C18" s="616"/>
      <c r="D18" s="57" t="s">
        <v>291</v>
      </c>
      <c r="E18" s="142" t="s">
        <v>406</v>
      </c>
      <c r="F18" s="137"/>
      <c r="G18" s="137"/>
      <c r="H18" s="137"/>
      <c r="I18" s="251"/>
      <c r="J18" s="105"/>
      <c r="K18" s="27"/>
      <c r="L18" s="27"/>
      <c r="M18" s="661"/>
      <c r="N18" s="664"/>
      <c r="O18" s="664"/>
      <c r="P18" s="661"/>
      <c r="Q18" s="664"/>
    </row>
    <row r="19" spans="1:17" ht="49.5" customHeight="1" x14ac:dyDescent="0.25">
      <c r="A19" s="797"/>
      <c r="B19" s="621"/>
      <c r="C19" s="616"/>
      <c r="D19" s="57" t="s">
        <v>157</v>
      </c>
      <c r="E19" s="142" t="s">
        <v>406</v>
      </c>
      <c r="F19" s="137"/>
      <c r="G19" s="137"/>
      <c r="H19" s="137"/>
      <c r="I19" s="248"/>
      <c r="J19" s="105"/>
      <c r="K19" s="27"/>
      <c r="L19" s="27"/>
      <c r="M19" s="661"/>
      <c r="N19" s="664"/>
      <c r="O19" s="664"/>
      <c r="P19" s="661"/>
      <c r="Q19" s="664"/>
    </row>
    <row r="20" spans="1:17" ht="32.25" customHeight="1" thickBot="1" x14ac:dyDescent="0.3">
      <c r="A20" s="798"/>
      <c r="B20" s="622"/>
      <c r="C20" s="617"/>
      <c r="D20" s="214" t="s">
        <v>290</v>
      </c>
      <c r="E20" s="170" t="s">
        <v>406</v>
      </c>
      <c r="F20" s="288"/>
      <c r="G20" s="288"/>
      <c r="H20" s="288"/>
      <c r="I20" s="221"/>
      <c r="J20" s="105"/>
      <c r="K20" s="27"/>
      <c r="L20" s="27"/>
      <c r="M20" s="662"/>
      <c r="N20" s="659"/>
      <c r="O20" s="659"/>
      <c r="P20" s="662"/>
      <c r="Q20" s="659"/>
    </row>
    <row r="21" spans="1:17" ht="34.5" customHeight="1" x14ac:dyDescent="0.25">
      <c r="A21" s="711" t="s">
        <v>18</v>
      </c>
      <c r="B21" s="643" t="s">
        <v>16</v>
      </c>
      <c r="C21" s="631" t="s">
        <v>19</v>
      </c>
      <c r="D21" s="77" t="s">
        <v>103</v>
      </c>
      <c r="E21" s="169" t="s">
        <v>406</v>
      </c>
      <c r="F21" s="215"/>
      <c r="G21" s="215"/>
      <c r="H21" s="215"/>
      <c r="I21" s="205"/>
      <c r="J21" s="105"/>
      <c r="K21" s="27"/>
      <c r="L21" s="27"/>
      <c r="M21" s="660">
        <v>0.11</v>
      </c>
      <c r="N21" s="658">
        <v>617</v>
      </c>
      <c r="O21" s="658">
        <v>15835</v>
      </c>
      <c r="P21" s="660">
        <v>65</v>
      </c>
      <c r="Q21" s="658">
        <v>10293</v>
      </c>
    </row>
    <row r="22" spans="1:17" ht="29.25" customHeight="1" x14ac:dyDescent="0.25">
      <c r="A22" s="814"/>
      <c r="B22" s="638"/>
      <c r="C22" s="632"/>
      <c r="D22" s="57" t="s">
        <v>277</v>
      </c>
      <c r="E22" s="142" t="s">
        <v>406</v>
      </c>
      <c r="F22" s="138"/>
      <c r="G22" s="138"/>
      <c r="H22" s="138"/>
      <c r="I22" s="206"/>
      <c r="J22" s="105"/>
      <c r="K22" s="27"/>
      <c r="L22" s="27"/>
      <c r="M22" s="662"/>
      <c r="N22" s="659"/>
      <c r="O22" s="659"/>
      <c r="P22" s="662"/>
      <c r="Q22" s="659"/>
    </row>
    <row r="23" spans="1:17" ht="278.25" customHeight="1" thickBot="1" x14ac:dyDescent="0.3">
      <c r="A23" s="814"/>
      <c r="B23" s="620" t="s">
        <v>17</v>
      </c>
      <c r="C23" s="623" t="s">
        <v>376</v>
      </c>
      <c r="D23" s="623" t="s">
        <v>278</v>
      </c>
      <c r="E23" s="142" t="s">
        <v>406</v>
      </c>
      <c r="F23" s="137"/>
      <c r="G23" s="137"/>
      <c r="H23" s="137"/>
      <c r="I23" s="815"/>
      <c r="J23" s="682"/>
      <c r="K23" s="644"/>
      <c r="L23" s="644"/>
      <c r="M23" s="660">
        <v>0.06</v>
      </c>
      <c r="N23" s="660">
        <v>349</v>
      </c>
      <c r="O23" s="658">
        <v>8631</v>
      </c>
      <c r="P23" s="660">
        <v>100</v>
      </c>
      <c r="Q23" s="658">
        <v>8631</v>
      </c>
    </row>
    <row r="24" spans="1:17" ht="7.5" hidden="1" customHeight="1" x14ac:dyDescent="0.3">
      <c r="A24" s="712"/>
      <c r="B24" s="622"/>
      <c r="C24" s="617"/>
      <c r="D24" s="617"/>
      <c r="E24" s="170" t="s">
        <v>406</v>
      </c>
      <c r="F24" s="236"/>
      <c r="G24" s="236"/>
      <c r="H24" s="236"/>
      <c r="I24" s="702"/>
      <c r="J24" s="683"/>
      <c r="K24" s="645"/>
      <c r="L24" s="645"/>
      <c r="M24" s="662"/>
      <c r="N24" s="662"/>
      <c r="O24" s="659"/>
      <c r="P24" s="662"/>
      <c r="Q24" s="659"/>
    </row>
    <row r="25" spans="1:17" ht="45.75" customHeight="1" x14ac:dyDescent="0.25">
      <c r="A25" s="709" t="s">
        <v>20</v>
      </c>
      <c r="B25" s="753" t="s">
        <v>21</v>
      </c>
      <c r="C25" s="631" t="s">
        <v>22</v>
      </c>
      <c r="D25" s="118" t="s">
        <v>106</v>
      </c>
      <c r="E25" s="169" t="s">
        <v>406</v>
      </c>
      <c r="F25" s="184"/>
      <c r="G25" s="184"/>
      <c r="H25" s="184"/>
      <c r="I25" s="205"/>
      <c r="J25" s="128"/>
      <c r="K25" s="30"/>
      <c r="L25" s="30"/>
      <c r="M25" s="660">
        <v>0</v>
      </c>
      <c r="N25" s="658">
        <v>551</v>
      </c>
      <c r="O25" s="658">
        <v>551</v>
      </c>
      <c r="P25" s="660">
        <v>100</v>
      </c>
      <c r="Q25" s="658">
        <v>551</v>
      </c>
    </row>
    <row r="26" spans="1:17" ht="49.5" customHeight="1" thickBot="1" x14ac:dyDescent="0.3">
      <c r="A26" s="710"/>
      <c r="B26" s="754"/>
      <c r="C26" s="617"/>
      <c r="D26" s="214" t="s">
        <v>105</v>
      </c>
      <c r="E26" s="170" t="s">
        <v>406</v>
      </c>
      <c r="F26" s="220"/>
      <c r="G26" s="220"/>
      <c r="H26" s="220"/>
      <c r="I26" s="213"/>
      <c r="J26" s="105"/>
      <c r="K26" s="27"/>
      <c r="L26" s="27"/>
      <c r="M26" s="662"/>
      <c r="N26" s="659"/>
      <c r="O26" s="659"/>
      <c r="P26" s="662"/>
      <c r="Q26" s="659"/>
    </row>
    <row r="27" spans="1:17" ht="15.75" thickBot="1" x14ac:dyDescent="0.3">
      <c r="A27" s="48"/>
      <c r="B27" s="49"/>
      <c r="C27" s="49"/>
      <c r="D27" s="49"/>
      <c r="E27" s="49"/>
      <c r="F27" s="49"/>
      <c r="G27" s="49"/>
      <c r="H27" s="49"/>
      <c r="I27" s="49"/>
      <c r="J27" s="1"/>
      <c r="K27" s="1"/>
      <c r="L27" s="1"/>
      <c r="M27" s="1"/>
      <c r="N27" s="1"/>
      <c r="O27" s="1"/>
      <c r="P27" s="1"/>
      <c r="Q27" s="1"/>
    </row>
    <row r="28" spans="1:17" ht="15.75" thickBot="1" x14ac:dyDescent="0.3">
      <c r="B28" s="59"/>
      <c r="C28" s="359" t="s">
        <v>421</v>
      </c>
      <c r="D28" s="359" t="s">
        <v>429</v>
      </c>
      <c r="E28" s="1"/>
      <c r="F28" s="1"/>
      <c r="G28" s="1"/>
      <c r="H28" s="1"/>
      <c r="I28" s="1"/>
      <c r="J28" s="1"/>
      <c r="K28" s="1"/>
      <c r="L28" s="1"/>
      <c r="M28" s="1"/>
      <c r="N28" s="1"/>
      <c r="O28" s="1"/>
      <c r="P28" s="1"/>
      <c r="Q28" s="1"/>
    </row>
    <row r="29" spans="1:17" x14ac:dyDescent="0.25">
      <c r="B29" s="299" t="s">
        <v>397</v>
      </c>
      <c r="C29" s="360">
        <v>137</v>
      </c>
      <c r="D29" s="360">
        <v>18</v>
      </c>
      <c r="E29" s="1"/>
      <c r="F29" s="1"/>
      <c r="G29" s="1"/>
      <c r="H29" s="1"/>
      <c r="I29" s="1"/>
      <c r="J29" s="1"/>
      <c r="K29" s="1"/>
      <c r="L29" s="1"/>
      <c r="M29" s="1"/>
      <c r="N29" s="1"/>
      <c r="O29" s="1"/>
      <c r="P29" s="1"/>
      <c r="Q29" s="1"/>
    </row>
    <row r="30" spans="1:17" ht="30" x14ac:dyDescent="0.25">
      <c r="B30" s="300" t="s">
        <v>398</v>
      </c>
      <c r="C30" s="361">
        <v>125</v>
      </c>
      <c r="D30" s="361">
        <v>17</v>
      </c>
      <c r="E30" s="1"/>
      <c r="F30" s="1"/>
      <c r="G30" s="1"/>
      <c r="H30" s="1"/>
      <c r="I30" s="1"/>
      <c r="J30" s="1"/>
      <c r="K30" s="1"/>
      <c r="L30" s="1"/>
      <c r="M30" s="1"/>
      <c r="N30" s="1"/>
      <c r="O30" s="1"/>
      <c r="P30" s="1"/>
      <c r="Q30" s="1"/>
    </row>
    <row r="31" spans="1:17" x14ac:dyDescent="0.25">
      <c r="B31" s="300" t="s">
        <v>28</v>
      </c>
      <c r="C31" s="361">
        <v>209</v>
      </c>
      <c r="D31" s="361">
        <v>3</v>
      </c>
      <c r="E31" s="1"/>
      <c r="F31" s="1"/>
      <c r="G31" s="1"/>
      <c r="H31" s="1"/>
      <c r="I31" s="1"/>
      <c r="J31" s="1"/>
      <c r="K31" s="1"/>
      <c r="L31" s="1"/>
      <c r="M31" s="1"/>
      <c r="N31" s="1"/>
      <c r="O31" s="1"/>
      <c r="P31" s="1"/>
      <c r="Q31" s="1"/>
    </row>
    <row r="32" spans="1:17" ht="15.75" thickBot="1" x14ac:dyDescent="0.3">
      <c r="B32" s="308" t="s">
        <v>420</v>
      </c>
      <c r="C32" s="362">
        <v>100</v>
      </c>
      <c r="D32" s="362">
        <v>5</v>
      </c>
      <c r="E32" s="1"/>
      <c r="F32" s="1"/>
      <c r="G32" s="1"/>
      <c r="H32" s="1"/>
      <c r="I32" s="1"/>
      <c r="J32" s="1"/>
      <c r="K32" s="1"/>
      <c r="L32" s="1"/>
      <c r="M32" s="1"/>
      <c r="N32" s="1"/>
      <c r="O32" s="1"/>
      <c r="P32" s="1"/>
      <c r="Q32" s="1"/>
    </row>
    <row r="33" spans="2:17" ht="15.75" thickBot="1" x14ac:dyDescent="0.3">
      <c r="B33" s="309" t="s">
        <v>418</v>
      </c>
      <c r="C33" s="363">
        <f>SUM(C29:C32)</f>
        <v>571</v>
      </c>
      <c r="D33" s="363">
        <f>SUM(D29:D32)</f>
        <v>43</v>
      </c>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C50" s="1"/>
      <c r="D50" s="1"/>
      <c r="E50" s="1"/>
      <c r="F50" s="1"/>
      <c r="G50" s="1"/>
      <c r="H50" s="1"/>
      <c r="I50" s="1"/>
      <c r="J50" s="1"/>
      <c r="K50" s="1"/>
      <c r="L50" s="1"/>
      <c r="M50" s="1"/>
      <c r="N50" s="1"/>
      <c r="O50" s="1"/>
      <c r="P50" s="1"/>
      <c r="Q50" s="1"/>
    </row>
    <row r="51" spans="2:17" x14ac:dyDescent="0.25">
      <c r="B51" s="1"/>
      <c r="C51" s="1"/>
      <c r="D51" s="1"/>
      <c r="E51" s="1"/>
      <c r="F51" s="1"/>
      <c r="G51" s="1"/>
      <c r="H51" s="1"/>
      <c r="I51" s="1"/>
      <c r="J51" s="1"/>
      <c r="K51" s="1"/>
      <c r="L51" s="1"/>
      <c r="M51" s="1"/>
      <c r="N51" s="1"/>
      <c r="O51" s="1"/>
      <c r="P51" s="1"/>
      <c r="Q51" s="1"/>
    </row>
    <row r="52" spans="2:17" x14ac:dyDescent="0.25">
      <c r="B52" s="1"/>
      <c r="C52" s="1"/>
      <c r="D52" s="1"/>
      <c r="E52" s="1"/>
      <c r="F52" s="1"/>
      <c r="G52" s="1"/>
      <c r="H52" s="1"/>
      <c r="I52" s="1"/>
      <c r="J52" s="1"/>
      <c r="K52" s="1"/>
      <c r="L52" s="1"/>
      <c r="M52" s="1"/>
      <c r="N52" s="1"/>
      <c r="O52" s="1"/>
      <c r="P52" s="1"/>
      <c r="Q52" s="1"/>
    </row>
    <row r="53" spans="2:17" x14ac:dyDescent="0.25">
      <c r="B53" s="1"/>
      <c r="D53" s="1"/>
      <c r="E53" s="1"/>
      <c r="F53" s="1"/>
      <c r="G53" s="1"/>
      <c r="H53" s="1"/>
      <c r="I53" s="1"/>
      <c r="J53" s="1"/>
      <c r="K53" s="1"/>
      <c r="L53" s="1"/>
      <c r="M53" s="1"/>
      <c r="N53" s="1"/>
      <c r="O53" s="1"/>
      <c r="P53" s="1"/>
      <c r="Q53" s="1"/>
    </row>
  </sheetData>
  <mergeCells count="61">
    <mergeCell ref="I3:I4"/>
    <mergeCell ref="E3:E4"/>
    <mergeCell ref="D3:D4"/>
    <mergeCell ref="C3:C4"/>
    <mergeCell ref="B3:B4"/>
    <mergeCell ref="F3:H3"/>
    <mergeCell ref="Q5:Q11"/>
    <mergeCell ref="A5:A11"/>
    <mergeCell ref="B5:B11"/>
    <mergeCell ref="C9:C11"/>
    <mergeCell ref="N5:N11"/>
    <mergeCell ref="C5:C8"/>
    <mergeCell ref="M5:M11"/>
    <mergeCell ref="O5:O11"/>
    <mergeCell ref="O17:O20"/>
    <mergeCell ref="P5:P11"/>
    <mergeCell ref="N17:N20"/>
    <mergeCell ref="M23:M24"/>
    <mergeCell ref="B23:B24"/>
    <mergeCell ref="C23:C24"/>
    <mergeCell ref="D23:D24"/>
    <mergeCell ref="I23:I24"/>
    <mergeCell ref="J23:J24"/>
    <mergeCell ref="L23:L24"/>
    <mergeCell ref="P23:P24"/>
    <mergeCell ref="O23:O24"/>
    <mergeCell ref="N23:N24"/>
    <mergeCell ref="O21:O22"/>
    <mergeCell ref="N21:N22"/>
    <mergeCell ref="P21:P22"/>
    <mergeCell ref="A1:D1"/>
    <mergeCell ref="L1:Q1"/>
    <mergeCell ref="B2:Q2"/>
    <mergeCell ref="P17:P20"/>
    <mergeCell ref="Q17:Q20"/>
    <mergeCell ref="B13:B16"/>
    <mergeCell ref="C13:C16"/>
    <mergeCell ref="M13:M16"/>
    <mergeCell ref="N13:N16"/>
    <mergeCell ref="O13:O16"/>
    <mergeCell ref="P13:P16"/>
    <mergeCell ref="Q13:Q16"/>
    <mergeCell ref="B17:B20"/>
    <mergeCell ref="C17:C20"/>
    <mergeCell ref="M17:M20"/>
    <mergeCell ref="A13:A20"/>
    <mergeCell ref="Q21:Q22"/>
    <mergeCell ref="A25:A26"/>
    <mergeCell ref="B25:B26"/>
    <mergeCell ref="C25:C26"/>
    <mergeCell ref="M25:M26"/>
    <mergeCell ref="N25:N26"/>
    <mergeCell ref="O25:O26"/>
    <mergeCell ref="P25:P26"/>
    <mergeCell ref="Q25:Q26"/>
    <mergeCell ref="B21:B22"/>
    <mergeCell ref="C21:C22"/>
    <mergeCell ref="M21:M22"/>
    <mergeCell ref="A21:A24"/>
    <mergeCell ref="K23:K24"/>
    <mergeCell ref="Q23:Q24"/>
  </mergeCells>
  <dataValidations count="1">
    <dataValidation type="list" allowBlank="1" showInputMessage="1" showErrorMessage="1" sqref="E5:E26">
      <formula1>#REF!</formula1>
    </dataValidation>
  </dataValidations>
  <pageMargins left="0.25" right="0.25" top="0.75" bottom="0.75" header="0.3" footer="0.3"/>
  <pageSetup paperSize="9" orientation="landscape" r:id="rId1"/>
  <rowBreaks count="3" manualBreakCount="3">
    <brk id="12" max="16383" man="1"/>
    <brk id="20" max="16383" man="1"/>
    <brk id="24"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zoomScaleNormal="100" workbookViewId="0">
      <pane xSplit="1" ySplit="4" topLeftCell="B5" activePane="bottomRight" state="frozen"/>
      <selection pane="topRight" activeCell="B1" sqref="B1"/>
      <selection pane="bottomLeft" activeCell="A5" sqref="A5"/>
      <selection pane="bottomRight" activeCell="D25" sqref="D25"/>
    </sheetView>
  </sheetViews>
  <sheetFormatPr defaultRowHeight="15" x14ac:dyDescent="0.25"/>
  <cols>
    <col min="1" max="1" width="6.28515625" customWidth="1"/>
    <col min="2" max="2" width="15.140625" customWidth="1"/>
    <col min="3" max="3" width="47.28515625" customWidth="1"/>
    <col min="4" max="4" width="39.42578125" customWidth="1"/>
    <col min="5" max="6" width="9" customWidth="1"/>
    <col min="7" max="7" width="15" customWidth="1"/>
    <col min="8" max="8" width="13.85546875" customWidth="1"/>
    <col min="9" max="9" width="30.42578125" customWidth="1"/>
    <col min="10" max="10" width="15.7109375" hidden="1" customWidth="1"/>
    <col min="11" max="11" width="15.42578125" hidden="1" customWidth="1"/>
    <col min="12" max="12" width="14.42578125" hidden="1" customWidth="1"/>
    <col min="13" max="13" width="6.28515625" hidden="1" customWidth="1"/>
    <col min="14" max="14" width="13.28515625" hidden="1" customWidth="1"/>
    <col min="15" max="15" width="9.42578125" hidden="1" customWidth="1"/>
    <col min="16" max="16" width="9.140625" hidden="1" customWidth="1"/>
    <col min="17" max="17" width="2" hidden="1" customWidth="1"/>
  </cols>
  <sheetData>
    <row r="1" spans="1:17" ht="34.5" customHeight="1" thickBot="1" x14ac:dyDescent="0.3">
      <c r="A1" s="630" t="s">
        <v>70</v>
      </c>
      <c r="B1" s="630"/>
      <c r="C1" s="630"/>
      <c r="D1" s="630"/>
      <c r="E1" s="117"/>
      <c r="F1" s="117"/>
      <c r="G1" s="117"/>
      <c r="H1" s="117"/>
      <c r="I1" s="94"/>
      <c r="J1" s="15"/>
      <c r="K1" s="15"/>
      <c r="L1" s="667">
        <v>41850</v>
      </c>
      <c r="M1" s="668"/>
      <c r="N1" s="668"/>
      <c r="O1" s="668"/>
      <c r="P1" s="668"/>
      <c r="Q1" s="668"/>
    </row>
    <row r="2" spans="1:17" ht="80.2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0" t="s">
        <v>1</v>
      </c>
      <c r="C3" s="650" t="s">
        <v>2</v>
      </c>
      <c r="D3" s="650" t="s">
        <v>41</v>
      </c>
      <c r="E3" s="648" t="s">
        <v>413</v>
      </c>
      <c r="F3" s="654" t="s">
        <v>414</v>
      </c>
      <c r="G3" s="655"/>
      <c r="H3" s="656"/>
      <c r="I3" s="648" t="s">
        <v>412</v>
      </c>
      <c r="J3" s="113"/>
      <c r="K3" s="113"/>
      <c r="L3" s="113"/>
      <c r="M3" s="113"/>
      <c r="N3" s="113"/>
      <c r="O3" s="113"/>
      <c r="P3" s="113"/>
      <c r="Q3" s="113"/>
    </row>
    <row r="4" spans="1:17" ht="30" customHeight="1" thickBot="1" x14ac:dyDescent="0.3">
      <c r="A4" s="16"/>
      <c r="B4" s="651"/>
      <c r="C4" s="651"/>
      <c r="D4" s="651"/>
      <c r="E4" s="649"/>
      <c r="F4" s="144" t="s">
        <v>415</v>
      </c>
      <c r="G4" s="145" t="s">
        <v>407</v>
      </c>
      <c r="H4" s="146" t="s">
        <v>416</v>
      </c>
      <c r="I4" s="649"/>
      <c r="J4" s="56" t="s">
        <v>38</v>
      </c>
      <c r="K4" s="33" t="s">
        <v>39</v>
      </c>
      <c r="L4" s="33" t="s">
        <v>40</v>
      </c>
      <c r="M4" s="33" t="s">
        <v>3</v>
      </c>
      <c r="N4" s="33" t="s">
        <v>4</v>
      </c>
      <c r="O4" s="12" t="s">
        <v>5</v>
      </c>
      <c r="P4" s="12" t="s">
        <v>6</v>
      </c>
      <c r="Q4" s="12" t="s">
        <v>7</v>
      </c>
    </row>
    <row r="5" spans="1:17" ht="45.75" customHeight="1" x14ac:dyDescent="0.25">
      <c r="A5" s="725" t="s">
        <v>13</v>
      </c>
      <c r="B5" s="643" t="s">
        <v>292</v>
      </c>
      <c r="C5" s="631" t="s">
        <v>377</v>
      </c>
      <c r="D5" s="77" t="s">
        <v>198</v>
      </c>
      <c r="E5" s="169" t="s">
        <v>406</v>
      </c>
      <c r="F5" s="184"/>
      <c r="G5" s="184"/>
      <c r="H5" s="184"/>
      <c r="I5" s="247"/>
      <c r="J5" s="252"/>
      <c r="K5" s="43"/>
      <c r="L5" s="43"/>
      <c r="M5" s="665">
        <v>5.0000000000000001E-3</v>
      </c>
      <c r="N5" s="666">
        <v>1224</v>
      </c>
      <c r="O5" s="666">
        <v>1931</v>
      </c>
      <c r="P5" s="665">
        <v>100</v>
      </c>
      <c r="Q5" s="666">
        <v>1931</v>
      </c>
    </row>
    <row r="6" spans="1:17" ht="34.5" customHeight="1" x14ac:dyDescent="0.25">
      <c r="A6" s="726"/>
      <c r="B6" s="621"/>
      <c r="C6" s="616"/>
      <c r="D6" s="57" t="s">
        <v>158</v>
      </c>
      <c r="E6" s="142" t="s">
        <v>406</v>
      </c>
      <c r="F6" s="137"/>
      <c r="G6" s="137"/>
      <c r="H6" s="137"/>
      <c r="I6" s="248"/>
      <c r="J6" s="105"/>
      <c r="K6" s="27"/>
      <c r="L6" s="27"/>
      <c r="M6" s="661"/>
      <c r="N6" s="664"/>
      <c r="O6" s="664"/>
      <c r="P6" s="661"/>
      <c r="Q6" s="664"/>
    </row>
    <row r="7" spans="1:17" ht="44.25" customHeight="1" x14ac:dyDescent="0.25">
      <c r="A7" s="726"/>
      <c r="B7" s="621"/>
      <c r="C7" s="616"/>
      <c r="D7" s="57" t="s">
        <v>157</v>
      </c>
      <c r="E7" s="142" t="s">
        <v>406</v>
      </c>
      <c r="F7" s="137"/>
      <c r="G7" s="137"/>
      <c r="H7" s="137"/>
      <c r="I7" s="248"/>
      <c r="J7" s="105"/>
      <c r="K7" s="27"/>
      <c r="L7" s="27"/>
      <c r="M7" s="661"/>
      <c r="N7" s="664"/>
      <c r="O7" s="664"/>
      <c r="P7" s="661"/>
      <c r="Q7" s="664"/>
    </row>
    <row r="8" spans="1:17" ht="28.5" customHeight="1" thickBot="1" x14ac:dyDescent="0.3">
      <c r="A8" s="727"/>
      <c r="B8" s="622"/>
      <c r="C8" s="617"/>
      <c r="D8" s="214" t="s">
        <v>156</v>
      </c>
      <c r="E8" s="170" t="s">
        <v>406</v>
      </c>
      <c r="F8" s="288"/>
      <c r="G8" s="288"/>
      <c r="H8" s="288"/>
      <c r="I8" s="221"/>
      <c r="J8" s="105"/>
      <c r="K8" s="27"/>
      <c r="L8" s="27"/>
      <c r="M8" s="662"/>
      <c r="N8" s="659"/>
      <c r="O8" s="659"/>
      <c r="P8" s="662"/>
      <c r="Q8" s="659"/>
    </row>
    <row r="9" spans="1:17" ht="43.5" customHeight="1" x14ac:dyDescent="0.25">
      <c r="A9" s="711" t="s">
        <v>18</v>
      </c>
      <c r="B9" s="643" t="s">
        <v>16</v>
      </c>
      <c r="C9" s="631" t="s">
        <v>94</v>
      </c>
      <c r="D9" s="77" t="s">
        <v>103</v>
      </c>
      <c r="E9" s="169" t="s">
        <v>406</v>
      </c>
      <c r="F9" s="215"/>
      <c r="G9" s="215"/>
      <c r="H9" s="215"/>
      <c r="I9" s="205"/>
      <c r="J9" s="105"/>
      <c r="K9" s="27"/>
      <c r="L9" s="27"/>
      <c r="M9" s="660">
        <v>0.01</v>
      </c>
      <c r="N9" s="658">
        <v>54</v>
      </c>
      <c r="O9" s="658">
        <v>1320</v>
      </c>
      <c r="P9" s="660">
        <v>65</v>
      </c>
      <c r="Q9" s="658">
        <v>858</v>
      </c>
    </row>
    <row r="10" spans="1:17" ht="50.25" customHeight="1" thickBot="1" x14ac:dyDescent="0.3">
      <c r="A10" s="712"/>
      <c r="B10" s="622"/>
      <c r="C10" s="617"/>
      <c r="D10" s="214" t="s">
        <v>293</v>
      </c>
      <c r="E10" s="170" t="s">
        <v>406</v>
      </c>
      <c r="F10" s="220"/>
      <c r="G10" s="220"/>
      <c r="H10" s="220"/>
      <c r="I10" s="221"/>
      <c r="J10" s="105"/>
      <c r="K10" s="27"/>
      <c r="L10" s="27"/>
      <c r="M10" s="662"/>
      <c r="N10" s="659"/>
      <c r="O10" s="659"/>
      <c r="P10" s="662"/>
      <c r="Q10" s="659"/>
    </row>
    <row r="11" spans="1:17" ht="48.75" customHeight="1" x14ac:dyDescent="0.25">
      <c r="A11" s="709" t="s">
        <v>20</v>
      </c>
      <c r="B11" s="753" t="s">
        <v>21</v>
      </c>
      <c r="C11" s="631" t="s">
        <v>22</v>
      </c>
      <c r="D11" s="118" t="s">
        <v>106</v>
      </c>
      <c r="E11" s="169" t="s">
        <v>406</v>
      </c>
      <c r="F11" s="184"/>
      <c r="G11" s="184"/>
      <c r="H11" s="184"/>
      <c r="I11" s="205"/>
      <c r="J11" s="128"/>
      <c r="K11" s="30"/>
      <c r="L11" s="30"/>
      <c r="M11" s="660">
        <v>0</v>
      </c>
      <c r="N11" s="658">
        <v>46</v>
      </c>
      <c r="O11" s="658">
        <v>46</v>
      </c>
      <c r="P11" s="660">
        <v>100</v>
      </c>
      <c r="Q11" s="658">
        <v>46</v>
      </c>
    </row>
    <row r="12" spans="1:17" ht="43.5" customHeight="1" thickBot="1" x14ac:dyDescent="0.3">
      <c r="A12" s="710"/>
      <c r="B12" s="754"/>
      <c r="C12" s="617"/>
      <c r="D12" s="214" t="s">
        <v>105</v>
      </c>
      <c r="E12" s="170" t="s">
        <v>406</v>
      </c>
      <c r="F12" s="220"/>
      <c r="G12" s="220"/>
      <c r="H12" s="220"/>
      <c r="I12" s="213"/>
      <c r="J12" s="105"/>
      <c r="K12" s="27"/>
      <c r="L12" s="27"/>
      <c r="M12" s="662"/>
      <c r="N12" s="659"/>
      <c r="O12" s="659"/>
      <c r="P12" s="662"/>
      <c r="Q12" s="659"/>
    </row>
    <row r="13" spans="1:17" ht="8.25" customHeight="1" x14ac:dyDescent="0.25">
      <c r="A13" s="48"/>
      <c r="B13" s="49"/>
      <c r="C13" s="49"/>
      <c r="D13" s="49"/>
      <c r="E13" s="49"/>
      <c r="F13" s="49"/>
      <c r="G13" s="49"/>
      <c r="H13" s="49"/>
      <c r="I13" s="49"/>
      <c r="J13" s="1"/>
      <c r="K13" s="1"/>
      <c r="L13" s="1"/>
      <c r="M13" s="1"/>
      <c r="N13" s="1"/>
      <c r="O13" s="1"/>
      <c r="P13" s="1"/>
      <c r="Q13" s="1"/>
    </row>
    <row r="14" spans="1:17" ht="15.75" thickBot="1" x14ac:dyDescent="0.3">
      <c r="B14" s="1"/>
      <c r="C14" s="1"/>
      <c r="D14" s="1"/>
      <c r="E14" s="1"/>
      <c r="F14" s="1"/>
      <c r="G14" s="1"/>
      <c r="H14" s="1"/>
      <c r="I14" s="1"/>
      <c r="J14" s="1"/>
      <c r="K14" s="1"/>
      <c r="L14" s="1"/>
      <c r="M14" s="1"/>
      <c r="N14" s="1"/>
      <c r="O14" s="1"/>
      <c r="P14" s="1"/>
      <c r="Q14" s="1"/>
    </row>
    <row r="15" spans="1:17" x14ac:dyDescent="0.25">
      <c r="B15" s="694" t="s">
        <v>419</v>
      </c>
      <c r="C15" s="313" t="s">
        <v>397</v>
      </c>
      <c r="D15" s="347">
        <v>0</v>
      </c>
      <c r="E15" s="1"/>
      <c r="F15" s="1"/>
      <c r="G15" s="1"/>
      <c r="H15" s="1"/>
      <c r="I15" s="1"/>
      <c r="J15" s="1"/>
      <c r="K15" s="1"/>
      <c r="L15" s="1"/>
      <c r="M15" s="1"/>
      <c r="N15" s="1"/>
      <c r="O15" s="1"/>
      <c r="P15" s="1"/>
      <c r="Q15" s="1"/>
    </row>
    <row r="16" spans="1:17" x14ac:dyDescent="0.25">
      <c r="B16" s="695"/>
      <c r="C16" s="315" t="s">
        <v>398</v>
      </c>
      <c r="D16" s="349">
        <v>0</v>
      </c>
      <c r="E16" s="1"/>
      <c r="F16" s="1"/>
      <c r="G16" s="1"/>
      <c r="H16" s="1"/>
      <c r="I16" s="1"/>
      <c r="J16" s="1"/>
      <c r="K16" s="1"/>
      <c r="L16" s="1"/>
      <c r="M16" s="1"/>
      <c r="N16" s="1"/>
      <c r="O16" s="1"/>
      <c r="P16" s="1"/>
      <c r="Q16" s="1"/>
    </row>
    <row r="17" spans="2:17" x14ac:dyDescent="0.25">
      <c r="B17" s="695"/>
      <c r="C17" s="315" t="s">
        <v>28</v>
      </c>
      <c r="D17" s="349">
        <v>429</v>
      </c>
      <c r="E17" s="1"/>
      <c r="F17" s="1"/>
      <c r="G17" s="1"/>
      <c r="H17" s="1"/>
      <c r="I17" s="1"/>
      <c r="J17" s="1"/>
      <c r="K17" s="1"/>
      <c r="L17" s="1"/>
      <c r="M17" s="1"/>
      <c r="N17" s="1"/>
      <c r="O17" s="1"/>
      <c r="P17" s="1"/>
      <c r="Q17" s="1"/>
    </row>
    <row r="18" spans="2:17" ht="15.75" thickBot="1" x14ac:dyDescent="0.3">
      <c r="B18" s="695"/>
      <c r="C18" s="382" t="s">
        <v>420</v>
      </c>
      <c r="D18" s="383">
        <v>449</v>
      </c>
      <c r="E18" s="1"/>
      <c r="F18" s="1"/>
      <c r="G18" s="1"/>
      <c r="H18" s="1"/>
      <c r="I18" s="1"/>
      <c r="J18" s="1"/>
      <c r="K18" s="1"/>
      <c r="L18" s="1"/>
      <c r="M18" s="1"/>
      <c r="N18" s="1"/>
      <c r="O18" s="1"/>
      <c r="P18" s="1"/>
      <c r="Q18" s="1"/>
    </row>
    <row r="19" spans="2:17" ht="15.75" thickBot="1" x14ac:dyDescent="0.3">
      <c r="B19" s="696"/>
      <c r="C19" s="359" t="s">
        <v>418</v>
      </c>
      <c r="D19" s="384">
        <f>SUM(D15:D18)</f>
        <v>878</v>
      </c>
      <c r="E19" s="1"/>
      <c r="F19" s="1"/>
      <c r="G19" s="1"/>
      <c r="H19" s="1"/>
      <c r="I19" s="1"/>
      <c r="J19" s="1"/>
      <c r="K19" s="1"/>
      <c r="L19" s="1"/>
      <c r="M19" s="1"/>
      <c r="N19" s="1"/>
      <c r="O19" s="1"/>
      <c r="P19" s="1"/>
      <c r="Q19" s="1"/>
    </row>
    <row r="20" spans="2:17" x14ac:dyDescent="0.25">
      <c r="B20" s="816" t="s">
        <v>425</v>
      </c>
      <c r="C20" s="816"/>
      <c r="D20" s="816"/>
      <c r="E20" s="1"/>
      <c r="F20" s="1"/>
      <c r="G20" s="1"/>
      <c r="H20" s="1"/>
      <c r="I20" s="1"/>
      <c r="J20" s="1"/>
      <c r="K20" s="1"/>
      <c r="L20" s="1"/>
      <c r="M20" s="1"/>
      <c r="N20" s="1"/>
      <c r="O20" s="1"/>
      <c r="P20" s="1"/>
      <c r="Q20" s="1"/>
    </row>
    <row r="21" spans="2:17" x14ac:dyDescent="0.25">
      <c r="B21" s="817" t="s">
        <v>426</v>
      </c>
      <c r="C21" s="817"/>
      <c r="D21" s="817"/>
      <c r="E21" s="1"/>
      <c r="F21" s="1"/>
      <c r="G21" s="1"/>
      <c r="H21" s="1"/>
      <c r="I21" s="1"/>
      <c r="J21" s="1"/>
      <c r="K21" s="1"/>
      <c r="L21" s="1"/>
      <c r="M21" s="1"/>
      <c r="N21" s="1"/>
      <c r="O21" s="1"/>
      <c r="P21" s="1"/>
      <c r="Q21" s="1"/>
    </row>
    <row r="22" spans="2:17" x14ac:dyDescent="0.25">
      <c r="B22" s="1"/>
      <c r="C22" s="1"/>
      <c r="D22" s="1"/>
      <c r="E22" s="1"/>
      <c r="F22" s="1"/>
      <c r="G22" s="1"/>
      <c r="H22" s="1"/>
      <c r="I22" s="1"/>
      <c r="J22" s="1"/>
      <c r="K22" s="1"/>
      <c r="L22" s="1"/>
      <c r="M22" s="1"/>
      <c r="N22" s="1"/>
      <c r="O22" s="1"/>
      <c r="P22" s="1"/>
      <c r="Q22" s="1"/>
    </row>
    <row r="23" spans="2:17" x14ac:dyDescent="0.25">
      <c r="B23" s="1"/>
      <c r="C23" s="1"/>
      <c r="D23" s="1"/>
      <c r="E23" s="1"/>
      <c r="F23" s="1"/>
      <c r="G23" s="1"/>
      <c r="H23" s="1"/>
      <c r="I23" s="1"/>
      <c r="J23" s="1"/>
      <c r="K23" s="1"/>
      <c r="L23" s="1"/>
      <c r="M23" s="1"/>
      <c r="N23" s="1"/>
      <c r="O23" s="1"/>
      <c r="P23" s="1"/>
      <c r="Q23" s="1"/>
    </row>
    <row r="24" spans="2:17" x14ac:dyDescent="0.25">
      <c r="B24" s="1"/>
      <c r="C24" s="1"/>
      <c r="D24" s="1"/>
      <c r="E24" s="1"/>
      <c r="F24" s="1"/>
      <c r="G24" s="1"/>
      <c r="H24" s="1"/>
      <c r="I24" s="1"/>
      <c r="J24" s="1"/>
      <c r="K24" s="1"/>
      <c r="L24" s="1"/>
      <c r="M24" s="1"/>
      <c r="N24" s="1"/>
      <c r="O24" s="1"/>
      <c r="P24" s="1"/>
      <c r="Q24" s="1"/>
    </row>
    <row r="25" spans="2:17" x14ac:dyDescent="0.25">
      <c r="B25" s="1"/>
      <c r="C25" s="1"/>
      <c r="D25" s="1"/>
      <c r="E25" s="1"/>
      <c r="F25" s="1"/>
      <c r="G25" s="1"/>
      <c r="H25" s="1"/>
      <c r="I25" s="1"/>
      <c r="J25" s="1"/>
      <c r="K25" s="1"/>
      <c r="L25" s="1"/>
      <c r="M25" s="1"/>
      <c r="N25" s="1"/>
      <c r="O25" s="1"/>
      <c r="P25" s="1"/>
      <c r="Q25" s="1"/>
    </row>
    <row r="26" spans="2:17" x14ac:dyDescent="0.25">
      <c r="B26" s="1"/>
      <c r="C26" s="1"/>
      <c r="D26" s="1"/>
      <c r="E26" s="1"/>
      <c r="F26" s="1"/>
      <c r="G26" s="1"/>
      <c r="H26" s="1"/>
      <c r="I26" s="1"/>
      <c r="J26" s="1"/>
      <c r="K26" s="1"/>
      <c r="L26" s="1"/>
      <c r="M26" s="1"/>
      <c r="N26" s="1"/>
      <c r="O26" s="1"/>
      <c r="P26" s="1"/>
      <c r="Q26" s="1"/>
    </row>
    <row r="27" spans="2:17" x14ac:dyDescent="0.25">
      <c r="B27" s="1"/>
      <c r="C27" s="1"/>
      <c r="D27" s="1"/>
      <c r="E27" s="1"/>
      <c r="F27" s="1"/>
      <c r="G27" s="1"/>
      <c r="H27" s="1"/>
      <c r="I27" s="1"/>
      <c r="J27" s="1"/>
      <c r="K27" s="1"/>
      <c r="L27" s="1"/>
      <c r="M27" s="1"/>
      <c r="N27" s="1"/>
      <c r="O27" s="1"/>
      <c r="P27" s="1"/>
      <c r="Q27" s="1"/>
    </row>
    <row r="28" spans="2:17" x14ac:dyDescent="0.25">
      <c r="B28" s="1"/>
      <c r="C28" s="1"/>
      <c r="D28" s="1"/>
      <c r="E28" s="1"/>
      <c r="F28" s="1"/>
      <c r="G28" s="1"/>
      <c r="H28" s="1"/>
      <c r="I28" s="1"/>
      <c r="J28" s="1"/>
      <c r="K28" s="1"/>
      <c r="L28" s="1"/>
      <c r="M28" s="1"/>
      <c r="N28" s="1"/>
      <c r="O28" s="1"/>
      <c r="P28" s="1"/>
      <c r="Q28" s="1"/>
    </row>
    <row r="29" spans="2:17" x14ac:dyDescent="0.25">
      <c r="B29" s="1"/>
      <c r="C29" s="1"/>
      <c r="D29" s="1"/>
      <c r="E29" s="1"/>
      <c r="F29" s="1"/>
      <c r="G29" s="1"/>
      <c r="H29" s="1"/>
      <c r="I29" s="1"/>
      <c r="J29" s="1"/>
      <c r="K29" s="1"/>
      <c r="L29" s="1"/>
      <c r="M29" s="1"/>
      <c r="N29" s="1"/>
      <c r="O29" s="1"/>
      <c r="P29" s="1"/>
      <c r="Q29" s="1"/>
    </row>
    <row r="30" spans="2:17" x14ac:dyDescent="0.25">
      <c r="B30" s="1"/>
      <c r="C30" s="1"/>
      <c r="D30" s="1"/>
      <c r="E30" s="1"/>
      <c r="F30" s="1"/>
      <c r="G30" s="1"/>
      <c r="H30" s="1"/>
      <c r="I30" s="1"/>
      <c r="J30" s="1"/>
      <c r="K30" s="1"/>
      <c r="L30" s="1"/>
      <c r="M30" s="1"/>
      <c r="N30" s="1"/>
      <c r="O30" s="1"/>
      <c r="P30" s="1"/>
      <c r="Q30" s="1"/>
    </row>
    <row r="31" spans="2:17" x14ac:dyDescent="0.25">
      <c r="B31" s="1"/>
      <c r="C31" s="1"/>
      <c r="D31" s="1"/>
      <c r="E31" s="1"/>
      <c r="F31" s="1"/>
      <c r="G31" s="1"/>
      <c r="H31" s="1"/>
      <c r="I31" s="1"/>
      <c r="J31" s="1"/>
      <c r="K31" s="1"/>
      <c r="L31" s="1"/>
      <c r="M31" s="1"/>
      <c r="N31" s="1"/>
      <c r="O31" s="1"/>
      <c r="P31" s="1"/>
      <c r="Q31" s="1"/>
    </row>
    <row r="32" spans="2: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D40" s="1"/>
      <c r="E40" s="1"/>
      <c r="F40" s="1"/>
      <c r="G40" s="1"/>
      <c r="H40" s="1"/>
      <c r="I40" s="1"/>
      <c r="J40" s="1"/>
      <c r="K40" s="1"/>
      <c r="L40" s="1"/>
      <c r="M40" s="1"/>
      <c r="N40" s="1"/>
      <c r="O40" s="1"/>
      <c r="P40" s="1"/>
      <c r="Q40" s="1"/>
    </row>
  </sheetData>
  <mergeCells count="36">
    <mergeCell ref="F3:H3"/>
    <mergeCell ref="B9:B10"/>
    <mergeCell ref="A9:A10"/>
    <mergeCell ref="Q9:Q10"/>
    <mergeCell ref="P9:P10"/>
    <mergeCell ref="N9:N10"/>
    <mergeCell ref="M9:M10"/>
    <mergeCell ref="C9:C10"/>
    <mergeCell ref="O9:O10"/>
    <mergeCell ref="A1:D1"/>
    <mergeCell ref="L1:Q1"/>
    <mergeCell ref="B2:Q2"/>
    <mergeCell ref="A5:A8"/>
    <mergeCell ref="B5:B8"/>
    <mergeCell ref="C5:C8"/>
    <mergeCell ref="M5:M8"/>
    <mergeCell ref="N5:N8"/>
    <mergeCell ref="O5:O8"/>
    <mergeCell ref="P5:P8"/>
    <mergeCell ref="Q5:Q8"/>
    <mergeCell ref="I3:I4"/>
    <mergeCell ref="E3:E4"/>
    <mergeCell ref="D3:D4"/>
    <mergeCell ref="C3:C4"/>
    <mergeCell ref="B3:B4"/>
    <mergeCell ref="P11:P12"/>
    <mergeCell ref="Q11:Q12"/>
    <mergeCell ref="A11:A12"/>
    <mergeCell ref="B11:B12"/>
    <mergeCell ref="C11:C12"/>
    <mergeCell ref="M11:M12"/>
    <mergeCell ref="B15:B19"/>
    <mergeCell ref="B20:D20"/>
    <mergeCell ref="B21:D21"/>
    <mergeCell ref="N11:N12"/>
    <mergeCell ref="O11:O12"/>
  </mergeCells>
  <dataValidations count="1">
    <dataValidation type="list" allowBlank="1" showInputMessage="1" showErrorMessage="1" sqref="E5:E12">
      <formula1>#REF!</formula1>
    </dataValidation>
  </dataValidations>
  <pageMargins left="0.25" right="0.25"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Normal="100" workbookViewId="0">
      <pane xSplit="1" ySplit="4" topLeftCell="B5" activePane="bottomRight" state="frozen"/>
      <selection pane="topRight" activeCell="B1" sqref="B1"/>
      <selection pane="bottomLeft" activeCell="A5" sqref="A5"/>
      <selection pane="bottomRight" activeCell="G28" sqref="G28"/>
    </sheetView>
  </sheetViews>
  <sheetFormatPr defaultRowHeight="15" x14ac:dyDescent="0.25"/>
  <cols>
    <col min="1" max="1" width="6" customWidth="1"/>
    <col min="2" max="2" width="14.28515625" customWidth="1"/>
    <col min="3" max="3" width="41.85546875" customWidth="1"/>
    <col min="4" max="4" width="38.42578125" customWidth="1"/>
    <col min="5" max="6" width="9" customWidth="1"/>
    <col min="7" max="7" width="12" customWidth="1"/>
    <col min="8" max="8" width="15" customWidth="1"/>
    <col min="9" max="9" width="41.28515625" customWidth="1"/>
    <col min="10" max="10" width="15.7109375" hidden="1" customWidth="1"/>
    <col min="11" max="11" width="15.42578125" hidden="1" customWidth="1"/>
    <col min="12" max="12" width="14.42578125" hidden="1" customWidth="1"/>
    <col min="13" max="13" width="8.7109375" hidden="1" customWidth="1"/>
    <col min="14" max="14" width="12.7109375" hidden="1" customWidth="1"/>
    <col min="15" max="15" width="8.85546875" hidden="1" customWidth="1"/>
    <col min="16" max="16" width="8.7109375" hidden="1" customWidth="1"/>
    <col min="17" max="17" width="12.85546875" hidden="1" customWidth="1"/>
  </cols>
  <sheetData>
    <row r="1" spans="1:17" ht="20.25" customHeight="1" thickBot="1" x14ac:dyDescent="0.3">
      <c r="A1" s="630" t="s">
        <v>71</v>
      </c>
      <c r="B1" s="630"/>
      <c r="C1" s="630"/>
      <c r="D1" s="630"/>
      <c r="E1" s="117"/>
      <c r="F1" s="117"/>
      <c r="G1" s="117"/>
      <c r="H1" s="117"/>
      <c r="I1" s="94"/>
      <c r="J1" s="15"/>
      <c r="K1" s="15"/>
      <c r="L1" s="667">
        <v>41850</v>
      </c>
      <c r="M1" s="668"/>
      <c r="N1" s="668"/>
      <c r="O1" s="668"/>
      <c r="P1" s="668"/>
      <c r="Q1" s="668"/>
    </row>
    <row r="2" spans="1:17" ht="81.75" hidden="1" customHeight="1" thickBot="1" x14ac:dyDescent="0.3">
      <c r="A2" s="15"/>
      <c r="B2" s="642" t="s">
        <v>29</v>
      </c>
      <c r="C2" s="642"/>
      <c r="D2" s="642"/>
      <c r="E2" s="642"/>
      <c r="F2" s="642"/>
      <c r="G2" s="642"/>
      <c r="H2" s="642"/>
      <c r="I2" s="642"/>
      <c r="J2" s="642"/>
      <c r="K2" s="642"/>
      <c r="L2" s="642"/>
      <c r="M2" s="642"/>
      <c r="N2" s="642"/>
      <c r="O2" s="642"/>
      <c r="P2" s="642"/>
      <c r="Q2" s="642"/>
    </row>
    <row r="3" spans="1:17" ht="81.75" customHeight="1"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19.5" customHeight="1" thickBot="1" x14ac:dyDescent="0.3">
      <c r="A4" s="16"/>
      <c r="B4" s="653"/>
      <c r="C4" s="653"/>
      <c r="D4" s="651"/>
      <c r="E4" s="649"/>
      <c r="F4" s="144" t="s">
        <v>415</v>
      </c>
      <c r="G4" s="145" t="s">
        <v>407</v>
      </c>
      <c r="H4" s="146" t="s">
        <v>416</v>
      </c>
      <c r="I4" s="649"/>
      <c r="J4" s="3" t="s">
        <v>38</v>
      </c>
      <c r="K4" s="3" t="s">
        <v>39</v>
      </c>
      <c r="L4" s="3" t="s">
        <v>40</v>
      </c>
      <c r="M4" s="31" t="s">
        <v>3</v>
      </c>
      <c r="N4" s="3" t="s">
        <v>4</v>
      </c>
      <c r="O4" s="5" t="s">
        <v>5</v>
      </c>
      <c r="P4" s="6" t="s">
        <v>6</v>
      </c>
      <c r="Q4" s="12" t="s">
        <v>7</v>
      </c>
    </row>
    <row r="5" spans="1:17" ht="30.75" customHeight="1" x14ac:dyDescent="0.25">
      <c r="A5" s="823" t="s">
        <v>9</v>
      </c>
      <c r="B5" s="818" t="s">
        <v>214</v>
      </c>
      <c r="C5" s="673" t="s">
        <v>294</v>
      </c>
      <c r="D5" s="106" t="s">
        <v>341</v>
      </c>
      <c r="E5" s="142" t="s">
        <v>406</v>
      </c>
      <c r="F5" s="288"/>
      <c r="G5" s="288"/>
      <c r="H5" s="288"/>
      <c r="I5" s="155"/>
      <c r="J5" s="105"/>
      <c r="K5" s="27"/>
      <c r="L5" s="27"/>
      <c r="M5" s="660">
        <v>0.32</v>
      </c>
      <c r="N5" s="658">
        <v>18000</v>
      </c>
      <c r="O5" s="658">
        <v>70000</v>
      </c>
      <c r="P5" s="660">
        <v>50</v>
      </c>
      <c r="Q5" s="666">
        <v>35000</v>
      </c>
    </row>
    <row r="6" spans="1:17" ht="46.5" customHeight="1" x14ac:dyDescent="0.25">
      <c r="A6" s="824"/>
      <c r="B6" s="825"/>
      <c r="C6" s="672"/>
      <c r="D6" s="101" t="s">
        <v>378</v>
      </c>
      <c r="E6" s="142" t="s">
        <v>406</v>
      </c>
      <c r="F6" s="288"/>
      <c r="G6" s="288"/>
      <c r="H6" s="288"/>
      <c r="I6" s="152"/>
      <c r="J6" s="105"/>
      <c r="K6" s="27"/>
      <c r="L6" s="27"/>
      <c r="M6" s="661"/>
      <c r="N6" s="664"/>
      <c r="O6" s="664"/>
      <c r="P6" s="661"/>
      <c r="Q6" s="664"/>
    </row>
    <row r="7" spans="1:17" ht="47.25" customHeight="1" x14ac:dyDescent="0.25">
      <c r="A7" s="824"/>
      <c r="B7" s="825"/>
      <c r="C7" s="672"/>
      <c r="D7" s="101" t="s">
        <v>379</v>
      </c>
      <c r="E7" s="142" t="s">
        <v>406</v>
      </c>
      <c r="F7" s="288"/>
      <c r="G7" s="288"/>
      <c r="H7" s="288"/>
      <c r="I7" s="152"/>
      <c r="J7" s="105"/>
      <c r="K7" s="27"/>
      <c r="L7" s="27"/>
      <c r="M7" s="661"/>
      <c r="N7" s="664"/>
      <c r="O7" s="664"/>
      <c r="P7" s="661"/>
      <c r="Q7" s="664"/>
    </row>
    <row r="8" spans="1:17" ht="58.5" customHeight="1" x14ac:dyDescent="0.25">
      <c r="A8" s="824"/>
      <c r="B8" s="825"/>
      <c r="C8" s="672"/>
      <c r="D8" s="101" t="s">
        <v>369</v>
      </c>
      <c r="E8" s="142" t="s">
        <v>406</v>
      </c>
      <c r="F8" s="288"/>
      <c r="G8" s="288"/>
      <c r="H8" s="288"/>
      <c r="I8" s="152"/>
      <c r="J8" s="105"/>
      <c r="K8" s="27"/>
      <c r="L8" s="27"/>
      <c r="M8" s="661"/>
      <c r="N8" s="664"/>
      <c r="O8" s="664"/>
      <c r="P8" s="661"/>
      <c r="Q8" s="664"/>
    </row>
    <row r="9" spans="1:17" ht="43.5" thickBot="1" x14ac:dyDescent="0.3">
      <c r="A9" s="282"/>
      <c r="B9" s="135"/>
      <c r="C9" s="121"/>
      <c r="D9" s="196" t="s">
        <v>404</v>
      </c>
      <c r="E9" s="163" t="s">
        <v>406</v>
      </c>
      <c r="F9" s="288"/>
      <c r="G9" s="288"/>
      <c r="H9" s="288"/>
      <c r="I9" s="197"/>
      <c r="J9" s="105"/>
      <c r="K9" s="27"/>
      <c r="L9" s="27"/>
      <c r="M9" s="28">
        <v>8.1799999999999998E-2</v>
      </c>
      <c r="N9" s="28" t="s">
        <v>34</v>
      </c>
      <c r="O9" s="29">
        <v>13966</v>
      </c>
      <c r="P9" s="28">
        <v>100</v>
      </c>
      <c r="Q9" s="29">
        <v>13966</v>
      </c>
    </row>
    <row r="10" spans="1:17" ht="135.75" customHeight="1" thickBot="1" x14ac:dyDescent="0.3">
      <c r="A10" s="284" t="s">
        <v>12</v>
      </c>
      <c r="B10" s="108" t="s">
        <v>32</v>
      </c>
      <c r="C10" s="109" t="s">
        <v>205</v>
      </c>
      <c r="D10" s="109" t="s">
        <v>194</v>
      </c>
      <c r="E10" s="167" t="s">
        <v>406</v>
      </c>
      <c r="F10" s="153"/>
      <c r="G10" s="153"/>
      <c r="H10" s="153"/>
      <c r="I10" s="154"/>
      <c r="J10" s="105"/>
      <c r="K10" s="27"/>
      <c r="L10" s="27"/>
      <c r="M10" s="660">
        <v>0.11</v>
      </c>
      <c r="N10" s="658">
        <v>2693</v>
      </c>
      <c r="O10" s="658">
        <v>18236</v>
      </c>
      <c r="P10" s="660">
        <v>50</v>
      </c>
      <c r="Q10" s="658">
        <v>9118</v>
      </c>
    </row>
    <row r="11" spans="1:17" ht="33" customHeight="1" x14ac:dyDescent="0.25">
      <c r="A11" s="797" t="s">
        <v>13</v>
      </c>
      <c r="B11" s="670" t="s">
        <v>295</v>
      </c>
      <c r="C11" s="672" t="s">
        <v>370</v>
      </c>
      <c r="D11" s="122" t="s">
        <v>207</v>
      </c>
      <c r="E11" s="165" t="s">
        <v>406</v>
      </c>
      <c r="F11" s="164"/>
      <c r="G11" s="164"/>
      <c r="H11" s="164"/>
      <c r="I11" s="198"/>
      <c r="J11" s="105"/>
      <c r="K11" s="27"/>
      <c r="L11" s="27"/>
      <c r="M11" s="661"/>
      <c r="N11" s="664"/>
      <c r="O11" s="664"/>
      <c r="P11" s="661"/>
      <c r="Q11" s="664"/>
    </row>
    <row r="12" spans="1:17" ht="33.75" customHeight="1" x14ac:dyDescent="0.25">
      <c r="A12" s="797"/>
      <c r="B12" s="670"/>
      <c r="C12" s="672"/>
      <c r="D12" s="101" t="s">
        <v>224</v>
      </c>
      <c r="E12" s="142" t="s">
        <v>406</v>
      </c>
      <c r="F12" s="149"/>
      <c r="G12" s="149"/>
      <c r="H12" s="149"/>
      <c r="I12" s="160"/>
      <c r="J12" s="105"/>
      <c r="K12" s="27"/>
      <c r="L12" s="27"/>
      <c r="M12" s="661"/>
      <c r="N12" s="664"/>
      <c r="O12" s="664"/>
      <c r="P12" s="661"/>
      <c r="Q12" s="664"/>
    </row>
    <row r="13" spans="1:17" ht="49.5" customHeight="1" x14ac:dyDescent="0.25">
      <c r="A13" s="797"/>
      <c r="B13" s="670"/>
      <c r="C13" s="672"/>
      <c r="D13" s="101" t="s">
        <v>296</v>
      </c>
      <c r="E13" s="142" t="s">
        <v>406</v>
      </c>
      <c r="F13" s="151"/>
      <c r="G13" s="151"/>
      <c r="H13" s="151"/>
      <c r="I13" s="193"/>
      <c r="J13" s="105"/>
      <c r="K13" s="27"/>
      <c r="L13" s="27"/>
      <c r="M13" s="661"/>
      <c r="N13" s="664"/>
      <c r="O13" s="664"/>
      <c r="P13" s="661"/>
      <c r="Q13" s="664"/>
    </row>
    <row r="14" spans="1:17" ht="46.5" customHeight="1" x14ac:dyDescent="0.25">
      <c r="A14" s="797"/>
      <c r="B14" s="670"/>
      <c r="C14" s="672"/>
      <c r="D14" s="104" t="s">
        <v>269</v>
      </c>
      <c r="E14" s="142" t="s">
        <v>406</v>
      </c>
      <c r="F14" s="149"/>
      <c r="G14" s="149"/>
      <c r="H14" s="149"/>
      <c r="I14" s="194"/>
      <c r="J14" s="105"/>
      <c r="K14" s="27"/>
      <c r="L14" s="27"/>
      <c r="M14" s="662"/>
      <c r="N14" s="659"/>
      <c r="O14" s="659"/>
      <c r="P14" s="662"/>
      <c r="Q14" s="659"/>
    </row>
    <row r="15" spans="1:17" ht="46.5" customHeight="1" thickBot="1" x14ac:dyDescent="0.3">
      <c r="A15" s="797"/>
      <c r="B15" s="670"/>
      <c r="C15" s="672"/>
      <c r="D15" s="125" t="s">
        <v>297</v>
      </c>
      <c r="E15" s="163" t="s">
        <v>406</v>
      </c>
      <c r="F15" s="288"/>
      <c r="G15" s="288"/>
      <c r="H15" s="288"/>
      <c r="I15" s="160"/>
      <c r="J15" s="105"/>
      <c r="K15" s="27"/>
      <c r="L15" s="27"/>
      <c r="M15" s="660">
        <v>0.05</v>
      </c>
      <c r="N15" s="658">
        <v>268</v>
      </c>
      <c r="O15" s="658">
        <v>6598</v>
      </c>
      <c r="P15" s="660">
        <v>65</v>
      </c>
      <c r="Q15" s="658">
        <v>4289</v>
      </c>
    </row>
    <row r="16" spans="1:17" ht="48" customHeight="1" x14ac:dyDescent="0.25">
      <c r="A16" s="711" t="s">
        <v>18</v>
      </c>
      <c r="B16" s="678" t="s">
        <v>16</v>
      </c>
      <c r="C16" s="673" t="s">
        <v>199</v>
      </c>
      <c r="D16" s="106" t="s">
        <v>103</v>
      </c>
      <c r="E16" s="169" t="s">
        <v>406</v>
      </c>
      <c r="F16" s="190"/>
      <c r="G16" s="190"/>
      <c r="H16" s="190"/>
      <c r="I16" s="155"/>
      <c r="J16" s="105"/>
      <c r="K16" s="27"/>
      <c r="L16" s="27"/>
      <c r="M16" s="662"/>
      <c r="N16" s="659"/>
      <c r="O16" s="659"/>
      <c r="P16" s="662"/>
      <c r="Q16" s="659"/>
    </row>
    <row r="17" spans="1:17" ht="50.25" customHeight="1" thickBot="1" x14ac:dyDescent="0.3">
      <c r="A17" s="712"/>
      <c r="B17" s="679"/>
      <c r="C17" s="677"/>
      <c r="D17" s="110" t="s">
        <v>298</v>
      </c>
      <c r="E17" s="170" t="s">
        <v>406</v>
      </c>
      <c r="F17" s="162"/>
      <c r="G17" s="162"/>
      <c r="H17" s="162"/>
      <c r="I17" s="195"/>
      <c r="J17" s="69"/>
      <c r="K17" s="30"/>
      <c r="L17" s="30"/>
      <c r="M17" s="660">
        <v>0</v>
      </c>
      <c r="N17" s="658">
        <v>230</v>
      </c>
      <c r="O17" s="658">
        <v>230</v>
      </c>
      <c r="P17" s="660">
        <v>100</v>
      </c>
      <c r="Q17" s="658">
        <v>230</v>
      </c>
    </row>
    <row r="18" spans="1:17" ht="45" customHeight="1" x14ac:dyDescent="0.25">
      <c r="A18" s="709" t="s">
        <v>20</v>
      </c>
      <c r="B18" s="818" t="s">
        <v>21</v>
      </c>
      <c r="C18" s="673" t="s">
        <v>22</v>
      </c>
      <c r="D18" s="120" t="s">
        <v>106</v>
      </c>
      <c r="E18" s="169" t="s">
        <v>406</v>
      </c>
      <c r="F18" s="147"/>
      <c r="G18" s="147"/>
      <c r="H18" s="147"/>
      <c r="I18" s="155"/>
      <c r="J18" s="105"/>
      <c r="K18" s="27"/>
      <c r="L18" s="27"/>
      <c r="M18" s="662"/>
      <c r="N18" s="659"/>
      <c r="O18" s="659"/>
      <c r="P18" s="662"/>
      <c r="Q18" s="659"/>
    </row>
    <row r="19" spans="1:17" ht="30.75" customHeight="1" thickBot="1" x14ac:dyDescent="0.3">
      <c r="A19" s="710"/>
      <c r="B19" s="819"/>
      <c r="C19" s="677"/>
      <c r="D19" s="110" t="s">
        <v>105</v>
      </c>
      <c r="E19" s="170" t="s">
        <v>406</v>
      </c>
      <c r="F19" s="162"/>
      <c r="G19" s="162"/>
      <c r="H19" s="162"/>
      <c r="I19" s="161"/>
      <c r="J19" s="1"/>
      <c r="K19" s="1"/>
      <c r="L19" s="1"/>
      <c r="M19" s="1"/>
      <c r="N19" s="1"/>
      <c r="O19" s="1"/>
      <c r="P19" s="1"/>
      <c r="Q19" s="1"/>
    </row>
    <row r="20" spans="1:17" ht="15.75" thickBot="1" x14ac:dyDescent="0.3">
      <c r="A20" s="48"/>
      <c r="B20" s="49"/>
      <c r="C20" s="49"/>
      <c r="D20" s="49"/>
      <c r="E20" s="49"/>
      <c r="F20" s="49"/>
      <c r="G20" s="49"/>
      <c r="H20" s="49"/>
      <c r="I20" s="49"/>
      <c r="J20" s="1"/>
      <c r="K20" s="1"/>
      <c r="L20" s="1"/>
      <c r="M20" s="1"/>
      <c r="N20" s="1"/>
      <c r="O20" s="1"/>
      <c r="P20" s="1"/>
      <c r="Q20" s="1"/>
    </row>
    <row r="21" spans="1:17" x14ac:dyDescent="0.25">
      <c r="B21" s="820" t="s">
        <v>419</v>
      </c>
      <c r="C21" s="374" t="s">
        <v>397</v>
      </c>
      <c r="D21" s="375">
        <v>2224</v>
      </c>
      <c r="E21" s="1"/>
      <c r="F21" s="1"/>
      <c r="G21" s="1"/>
      <c r="H21" s="1"/>
      <c r="I21" s="1"/>
      <c r="J21" s="1"/>
      <c r="K21" s="1"/>
      <c r="L21" s="1"/>
      <c r="M21" s="1"/>
      <c r="N21" s="1"/>
      <c r="O21" s="1"/>
      <c r="P21" s="1"/>
      <c r="Q21" s="1"/>
    </row>
    <row r="22" spans="1:17" x14ac:dyDescent="0.25">
      <c r="B22" s="821"/>
      <c r="C22" s="376" t="s">
        <v>398</v>
      </c>
      <c r="D22" s="377">
        <v>579</v>
      </c>
      <c r="E22" s="1"/>
      <c r="F22" s="1"/>
      <c r="G22" s="1"/>
      <c r="H22" s="1"/>
      <c r="I22" s="1"/>
      <c r="J22" s="1"/>
      <c r="K22" s="1"/>
      <c r="L22" s="1"/>
      <c r="M22" s="1"/>
      <c r="N22" s="1"/>
      <c r="O22" s="1"/>
      <c r="P22" s="1"/>
      <c r="Q22" s="1"/>
    </row>
    <row r="23" spans="1:17" x14ac:dyDescent="0.25">
      <c r="B23" s="821"/>
      <c r="C23" s="376" t="s">
        <v>28</v>
      </c>
      <c r="D23" s="377">
        <v>472</v>
      </c>
      <c r="E23" s="1"/>
      <c r="F23" s="1"/>
      <c r="G23" s="1"/>
      <c r="H23" s="1"/>
      <c r="I23" s="1"/>
      <c r="J23" s="1"/>
      <c r="K23" s="1"/>
      <c r="L23" s="1"/>
      <c r="M23" s="1"/>
      <c r="N23" s="1"/>
      <c r="O23" s="1"/>
      <c r="P23" s="1"/>
      <c r="Q23" s="1"/>
    </row>
    <row r="24" spans="1:17" ht="15.75" thickBot="1" x14ac:dyDescent="0.3">
      <c r="B24" s="821"/>
      <c r="C24" s="378" t="s">
        <v>420</v>
      </c>
      <c r="D24" s="379">
        <v>319</v>
      </c>
      <c r="E24" s="1"/>
      <c r="F24" s="1"/>
      <c r="G24" s="1"/>
      <c r="H24" s="1"/>
      <c r="I24" s="1"/>
      <c r="J24" s="1"/>
      <c r="K24" s="1"/>
      <c r="L24" s="1"/>
      <c r="M24" s="1"/>
      <c r="N24" s="1"/>
      <c r="O24" s="1"/>
      <c r="P24" s="1"/>
      <c r="Q24" s="1"/>
    </row>
    <row r="25" spans="1:17" ht="15.75" thickBot="1" x14ac:dyDescent="0.3">
      <c r="B25" s="822"/>
      <c r="C25" s="380" t="s">
        <v>418</v>
      </c>
      <c r="D25" s="381">
        <f>SUM(D21:D24)</f>
        <v>3594</v>
      </c>
      <c r="E25" s="1"/>
      <c r="F25" s="1"/>
      <c r="G25" s="1"/>
      <c r="H25" s="1"/>
      <c r="I25" s="1"/>
      <c r="J25" s="1"/>
      <c r="K25" s="1"/>
      <c r="L25" s="1"/>
      <c r="M25" s="1"/>
      <c r="N25" s="1"/>
      <c r="O25" s="1"/>
      <c r="P25" s="1"/>
      <c r="Q25" s="1"/>
    </row>
    <row r="26" spans="1:17" x14ac:dyDescent="0.25">
      <c r="B26" s="816" t="s">
        <v>425</v>
      </c>
      <c r="C26" s="816"/>
      <c r="D26" s="816"/>
      <c r="E26" s="1"/>
      <c r="F26" s="1"/>
      <c r="G26" s="1"/>
      <c r="H26" s="1"/>
      <c r="I26" s="1"/>
      <c r="J26" s="1"/>
      <c r="K26" s="1"/>
      <c r="L26" s="1"/>
      <c r="M26" s="1"/>
      <c r="N26" s="1"/>
      <c r="O26" s="1"/>
      <c r="P26" s="1"/>
      <c r="Q26" s="1"/>
    </row>
    <row r="27" spans="1:17" x14ac:dyDescent="0.25">
      <c r="B27" s="817" t="s">
        <v>426</v>
      </c>
      <c r="C27" s="817"/>
      <c r="D27" s="817"/>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D47" s="1"/>
      <c r="E47" s="1"/>
      <c r="F47" s="1"/>
      <c r="G47" s="1"/>
      <c r="H47" s="1"/>
      <c r="I47" s="1"/>
    </row>
  </sheetData>
  <mergeCells count="44">
    <mergeCell ref="I3:I4"/>
    <mergeCell ref="E3:E4"/>
    <mergeCell ref="D3:D4"/>
    <mergeCell ref="C3:C4"/>
    <mergeCell ref="B3:B4"/>
    <mergeCell ref="F3:H3"/>
    <mergeCell ref="Q10:Q14"/>
    <mergeCell ref="A1:D1"/>
    <mergeCell ref="L1:Q1"/>
    <mergeCell ref="B2:Q2"/>
    <mergeCell ref="A5:A8"/>
    <mergeCell ref="B5:B8"/>
    <mergeCell ref="C5:C8"/>
    <mergeCell ref="M5:M8"/>
    <mergeCell ref="N5:N8"/>
    <mergeCell ref="O5:O8"/>
    <mergeCell ref="P5:P8"/>
    <mergeCell ref="Q5:Q8"/>
    <mergeCell ref="A11:A15"/>
    <mergeCell ref="B11:B15"/>
    <mergeCell ref="C11:C15"/>
    <mergeCell ref="N10:N14"/>
    <mergeCell ref="B21:B25"/>
    <mergeCell ref="M10:M14"/>
    <mergeCell ref="O15:O16"/>
    <mergeCell ref="O10:O14"/>
    <mergeCell ref="P15:P16"/>
    <mergeCell ref="P10:P14"/>
    <mergeCell ref="B26:D26"/>
    <mergeCell ref="B27:D27"/>
    <mergeCell ref="Q15:Q16"/>
    <mergeCell ref="A18:A19"/>
    <mergeCell ref="B18:B19"/>
    <mergeCell ref="C18:C19"/>
    <mergeCell ref="M17:M18"/>
    <mergeCell ref="N17:N18"/>
    <mergeCell ref="O17:O18"/>
    <mergeCell ref="P17:P18"/>
    <mergeCell ref="Q17:Q18"/>
    <mergeCell ref="A16:A17"/>
    <mergeCell ref="B16:B17"/>
    <mergeCell ref="C16:C17"/>
    <mergeCell ref="M15:M16"/>
    <mergeCell ref="N15:N16"/>
  </mergeCells>
  <dataValidations count="1">
    <dataValidation type="list" allowBlank="1" showInputMessage="1" showErrorMessage="1" sqref="E5:E19">
      <formula1>#REF!</formula1>
    </dataValidation>
  </dataValidations>
  <pageMargins left="0.23622047244094491" right="0.23622047244094491" top="0.74803149606299213" bottom="0.74803149606299213" header="0.31496062992125984" footer="0.31496062992125984"/>
  <pageSetup paperSize="9" orientation="landscape" r:id="rId1"/>
  <headerFooter>
    <oddHeader>&amp;LGippsland Lakes&amp;R23 Sept 14</oddHeader>
    <oddFooter>&amp;F</oddFooter>
  </headerFooter>
  <rowBreaks count="1" manualBreakCount="1">
    <brk id="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Normal="100" workbookViewId="0">
      <pane xSplit="1" ySplit="4" topLeftCell="B11" activePane="bottomRight" state="frozen"/>
      <selection pane="topRight" activeCell="B1" sqref="B1"/>
      <selection pane="bottomLeft" activeCell="A5" sqref="A5"/>
      <selection pane="bottomRight" activeCell="C26" sqref="C26"/>
    </sheetView>
  </sheetViews>
  <sheetFormatPr defaultRowHeight="15" x14ac:dyDescent="0.25"/>
  <cols>
    <col min="1" max="1" width="6.140625" customWidth="1"/>
    <col min="2" max="2" width="16.42578125" customWidth="1"/>
    <col min="3" max="3" width="42.7109375" customWidth="1"/>
    <col min="4" max="4" width="34.42578125" customWidth="1"/>
    <col min="5" max="6" width="9" customWidth="1"/>
    <col min="7" max="7" width="11.5703125" customWidth="1"/>
    <col min="8" max="8" width="11" customWidth="1"/>
    <col min="9" max="9" width="36.7109375" customWidth="1"/>
    <col min="10" max="10" width="15.7109375" hidden="1" customWidth="1"/>
    <col min="11" max="11" width="15.42578125" hidden="1" customWidth="1"/>
    <col min="12" max="12" width="14.42578125" hidden="1" customWidth="1"/>
    <col min="13" max="13" width="6.28515625" hidden="1" customWidth="1"/>
    <col min="14" max="14" width="12.5703125" hidden="1" customWidth="1"/>
    <col min="15" max="16" width="8.85546875" hidden="1" customWidth="1"/>
    <col min="17" max="17" width="13.28515625" hidden="1" customWidth="1"/>
  </cols>
  <sheetData>
    <row r="1" spans="1:17" ht="31.5" customHeight="1" thickBot="1" x14ac:dyDescent="0.3">
      <c r="A1" s="630" t="s">
        <v>72</v>
      </c>
      <c r="B1" s="630"/>
      <c r="C1" s="630"/>
      <c r="D1" s="630"/>
      <c r="E1" s="117"/>
      <c r="F1" s="117"/>
      <c r="G1" s="117"/>
      <c r="H1" s="117"/>
      <c r="I1" s="94"/>
      <c r="J1" s="15"/>
      <c r="K1" s="15"/>
      <c r="L1" s="667">
        <v>41850</v>
      </c>
      <c r="M1" s="668"/>
      <c r="N1" s="668"/>
      <c r="O1" s="668"/>
      <c r="P1" s="668"/>
      <c r="Q1" s="668"/>
    </row>
    <row r="2" spans="1:17" ht="81"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33" customHeight="1" thickBot="1" x14ac:dyDescent="0.3">
      <c r="A4" s="16"/>
      <c r="B4" s="653"/>
      <c r="C4" s="653"/>
      <c r="D4" s="651"/>
      <c r="E4" s="649"/>
      <c r="F4" s="144" t="s">
        <v>415</v>
      </c>
      <c r="G4" s="145" t="s">
        <v>407</v>
      </c>
      <c r="H4" s="146" t="s">
        <v>416</v>
      </c>
      <c r="I4" s="649"/>
      <c r="J4" s="56" t="s">
        <v>38</v>
      </c>
      <c r="K4" s="33" t="s">
        <v>39</v>
      </c>
      <c r="L4" s="33" t="s">
        <v>40</v>
      </c>
      <c r="M4" s="33" t="s">
        <v>3</v>
      </c>
      <c r="N4" s="33" t="s">
        <v>4</v>
      </c>
      <c r="O4" s="12" t="s">
        <v>5</v>
      </c>
      <c r="P4" s="12" t="s">
        <v>6</v>
      </c>
      <c r="Q4" s="12" t="s">
        <v>7</v>
      </c>
    </row>
    <row r="5" spans="1:17" ht="121.5" customHeight="1" thickBot="1" x14ac:dyDescent="0.3">
      <c r="A5" s="284" t="s">
        <v>12</v>
      </c>
      <c r="B5" s="243" t="s">
        <v>192</v>
      </c>
      <c r="C5" s="244" t="s">
        <v>193</v>
      </c>
      <c r="D5" s="244" t="s">
        <v>194</v>
      </c>
      <c r="E5" s="167" t="s">
        <v>406</v>
      </c>
      <c r="F5" s="245"/>
      <c r="G5" s="245"/>
      <c r="H5" s="245"/>
      <c r="I5" s="246"/>
      <c r="J5" s="123"/>
      <c r="K5" s="37"/>
      <c r="L5" s="37"/>
      <c r="M5" s="41">
        <v>0.193</v>
      </c>
      <c r="N5" s="41" t="s">
        <v>34</v>
      </c>
      <c r="O5" s="42">
        <v>32951</v>
      </c>
      <c r="P5" s="41">
        <v>100</v>
      </c>
      <c r="Q5" s="42">
        <v>32951</v>
      </c>
    </row>
    <row r="6" spans="1:17" ht="54.75" customHeight="1" x14ac:dyDescent="0.25">
      <c r="A6" s="713" t="s">
        <v>13</v>
      </c>
      <c r="B6" s="643" t="s">
        <v>15</v>
      </c>
      <c r="C6" s="631" t="s">
        <v>195</v>
      </c>
      <c r="D6" s="77" t="s">
        <v>198</v>
      </c>
      <c r="E6" s="169" t="s">
        <v>406</v>
      </c>
      <c r="F6" s="184"/>
      <c r="G6" s="184"/>
      <c r="H6" s="184"/>
      <c r="I6" s="247"/>
      <c r="J6" s="105"/>
      <c r="K6" s="27"/>
      <c r="L6" s="27"/>
      <c r="M6" s="660">
        <v>0.05</v>
      </c>
      <c r="N6" s="658">
        <v>6365</v>
      </c>
      <c r="O6" s="658">
        <v>13340</v>
      </c>
      <c r="P6" s="660">
        <v>50</v>
      </c>
      <c r="Q6" s="658">
        <v>6715</v>
      </c>
    </row>
    <row r="7" spans="1:17" ht="51.75" customHeight="1" x14ac:dyDescent="0.25">
      <c r="A7" s="636"/>
      <c r="B7" s="621"/>
      <c r="C7" s="616"/>
      <c r="D7" s="57" t="s">
        <v>158</v>
      </c>
      <c r="E7" s="142" t="s">
        <v>406</v>
      </c>
      <c r="F7" s="137"/>
      <c r="G7" s="137"/>
      <c r="H7" s="137"/>
      <c r="I7" s="248"/>
      <c r="J7" s="105"/>
      <c r="K7" s="27"/>
      <c r="L7" s="27"/>
      <c r="M7" s="661"/>
      <c r="N7" s="664"/>
      <c r="O7" s="664"/>
      <c r="P7" s="661"/>
      <c r="Q7" s="664"/>
    </row>
    <row r="8" spans="1:17" ht="50.25" customHeight="1" x14ac:dyDescent="0.25">
      <c r="A8" s="636"/>
      <c r="B8" s="621"/>
      <c r="C8" s="616"/>
      <c r="D8" s="57" t="s">
        <v>157</v>
      </c>
      <c r="E8" s="142" t="s">
        <v>406</v>
      </c>
      <c r="F8" s="137"/>
      <c r="G8" s="137"/>
      <c r="H8" s="137"/>
      <c r="I8" s="248"/>
      <c r="J8" s="105"/>
      <c r="K8" s="27"/>
      <c r="L8" s="27"/>
      <c r="M8" s="661"/>
      <c r="N8" s="664"/>
      <c r="O8" s="664"/>
      <c r="P8" s="661"/>
      <c r="Q8" s="664"/>
    </row>
    <row r="9" spans="1:17" ht="71.25" customHeight="1" thickBot="1" x14ac:dyDescent="0.3">
      <c r="A9" s="637"/>
      <c r="B9" s="622"/>
      <c r="C9" s="617"/>
      <c r="D9" s="214" t="s">
        <v>156</v>
      </c>
      <c r="E9" s="170" t="s">
        <v>406</v>
      </c>
      <c r="F9" s="288"/>
      <c r="G9" s="288"/>
      <c r="H9" s="288"/>
      <c r="I9" s="213"/>
      <c r="J9" s="105"/>
      <c r="K9" s="27"/>
      <c r="L9" s="27"/>
      <c r="M9" s="662"/>
      <c r="N9" s="659"/>
      <c r="O9" s="659"/>
      <c r="P9" s="662"/>
      <c r="Q9" s="659"/>
    </row>
    <row r="10" spans="1:17" ht="44.25" customHeight="1" x14ac:dyDescent="0.25">
      <c r="A10" s="711" t="s">
        <v>18</v>
      </c>
      <c r="B10" s="643" t="s">
        <v>16</v>
      </c>
      <c r="C10" s="631" t="s">
        <v>196</v>
      </c>
      <c r="D10" s="77" t="s">
        <v>103</v>
      </c>
      <c r="E10" s="169" t="s">
        <v>406</v>
      </c>
      <c r="F10" s="215"/>
      <c r="G10" s="215"/>
      <c r="H10" s="215"/>
      <c r="I10" s="205"/>
      <c r="J10" s="105"/>
      <c r="K10" s="27"/>
      <c r="L10" s="27"/>
      <c r="M10" s="660">
        <v>1.01</v>
      </c>
      <c r="N10" s="658">
        <v>5635</v>
      </c>
      <c r="O10" s="658">
        <v>138556</v>
      </c>
      <c r="P10" s="660">
        <v>65</v>
      </c>
      <c r="Q10" s="658">
        <v>90062</v>
      </c>
    </row>
    <row r="11" spans="1:17" ht="74.25" customHeight="1" thickBot="1" x14ac:dyDescent="0.3">
      <c r="A11" s="712"/>
      <c r="B11" s="622"/>
      <c r="C11" s="617"/>
      <c r="D11" s="214" t="s">
        <v>380</v>
      </c>
      <c r="E11" s="170" t="s">
        <v>406</v>
      </c>
      <c r="F11" s="220"/>
      <c r="G11" s="220"/>
      <c r="H11" s="220"/>
      <c r="I11" s="213"/>
      <c r="J11" s="105"/>
      <c r="K11" s="27"/>
      <c r="L11" s="27"/>
      <c r="M11" s="662"/>
      <c r="N11" s="659"/>
      <c r="O11" s="659"/>
      <c r="P11" s="662"/>
      <c r="Q11" s="659"/>
    </row>
    <row r="12" spans="1:17" ht="52.5" customHeight="1" x14ac:dyDescent="0.25">
      <c r="A12" s="709" t="s">
        <v>20</v>
      </c>
      <c r="B12" s="753" t="s">
        <v>21</v>
      </c>
      <c r="C12" s="631" t="s">
        <v>22</v>
      </c>
      <c r="D12" s="118" t="s">
        <v>106</v>
      </c>
      <c r="E12" s="169" t="s">
        <v>406</v>
      </c>
      <c r="F12" s="184"/>
      <c r="G12" s="184"/>
      <c r="H12" s="184"/>
      <c r="I12" s="205"/>
      <c r="J12" s="128"/>
      <c r="K12" s="30"/>
      <c r="L12" s="30"/>
      <c r="M12" s="660">
        <v>0</v>
      </c>
      <c r="N12" s="658">
        <v>4817</v>
      </c>
      <c r="O12" s="658">
        <v>4817</v>
      </c>
      <c r="P12" s="660">
        <v>100</v>
      </c>
      <c r="Q12" s="658">
        <v>4817</v>
      </c>
    </row>
    <row r="13" spans="1:17" ht="48.75" customHeight="1" thickBot="1" x14ac:dyDescent="0.3">
      <c r="A13" s="710"/>
      <c r="B13" s="754"/>
      <c r="C13" s="617"/>
      <c r="D13" s="214" t="s">
        <v>105</v>
      </c>
      <c r="E13" s="170" t="s">
        <v>406</v>
      </c>
      <c r="F13" s="220"/>
      <c r="G13" s="220"/>
      <c r="H13" s="220"/>
      <c r="I13" s="213"/>
      <c r="J13" s="105"/>
      <c r="K13" s="27"/>
      <c r="L13" s="27"/>
      <c r="M13" s="662"/>
      <c r="N13" s="659"/>
      <c r="O13" s="659"/>
      <c r="P13" s="662"/>
      <c r="Q13" s="659"/>
    </row>
    <row r="14" spans="1:17" ht="12" customHeight="1" thickBot="1" x14ac:dyDescent="0.3">
      <c r="A14" s="48"/>
      <c r="B14" s="49"/>
      <c r="C14" s="49"/>
      <c r="D14" s="49"/>
      <c r="E14" s="49"/>
      <c r="F14" s="49"/>
      <c r="G14" s="49"/>
      <c r="H14" s="49"/>
      <c r="I14" s="49"/>
      <c r="J14" s="1"/>
      <c r="K14" s="1"/>
      <c r="L14" s="1"/>
      <c r="M14" s="1"/>
      <c r="N14" s="1"/>
      <c r="O14" s="1"/>
      <c r="P14" s="1"/>
      <c r="Q14" s="1"/>
    </row>
    <row r="15" spans="1:17" ht="15" customHeight="1" x14ac:dyDescent="0.25">
      <c r="A15" s="48"/>
      <c r="B15" s="694" t="s">
        <v>419</v>
      </c>
      <c r="C15" s="313" t="s">
        <v>397</v>
      </c>
      <c r="D15" s="347">
        <v>0</v>
      </c>
      <c r="E15" s="49"/>
      <c r="F15" s="49"/>
      <c r="G15" s="49"/>
      <c r="H15" s="49"/>
      <c r="I15" s="49"/>
      <c r="J15" s="1"/>
      <c r="K15" s="1"/>
      <c r="L15" s="1"/>
      <c r="M15" s="1"/>
      <c r="N15" s="1"/>
      <c r="O15" s="1"/>
      <c r="P15" s="1"/>
      <c r="Q15" s="1"/>
    </row>
    <row r="16" spans="1:17" x14ac:dyDescent="0.25">
      <c r="A16" s="48"/>
      <c r="B16" s="695"/>
      <c r="C16" s="315" t="s">
        <v>398</v>
      </c>
      <c r="D16" s="349">
        <v>40</v>
      </c>
      <c r="E16" s="49"/>
      <c r="F16" s="49"/>
      <c r="G16" s="49"/>
      <c r="H16" s="49"/>
      <c r="I16" s="49"/>
      <c r="J16" s="1"/>
      <c r="K16" s="1"/>
      <c r="L16" s="1"/>
      <c r="M16" s="1"/>
      <c r="N16" s="1"/>
      <c r="O16" s="1"/>
      <c r="P16" s="1"/>
      <c r="Q16" s="1"/>
    </row>
    <row r="17" spans="1:17" x14ac:dyDescent="0.25">
      <c r="A17" s="48"/>
      <c r="B17" s="695"/>
      <c r="C17" s="315" t="s">
        <v>28</v>
      </c>
      <c r="D17" s="349">
        <v>26</v>
      </c>
      <c r="E17" s="49"/>
      <c r="F17" s="49"/>
      <c r="G17" s="49"/>
      <c r="H17" s="49"/>
      <c r="I17" s="49"/>
      <c r="J17" s="1"/>
      <c r="K17" s="1"/>
      <c r="L17" s="1"/>
      <c r="M17" s="1"/>
      <c r="N17" s="1"/>
      <c r="O17" s="1"/>
      <c r="P17" s="1"/>
      <c r="Q17" s="1"/>
    </row>
    <row r="18" spans="1:17" ht="15.75" thickBot="1" x14ac:dyDescent="0.3">
      <c r="A18" s="48"/>
      <c r="B18" s="695"/>
      <c r="C18" s="382" t="s">
        <v>420</v>
      </c>
      <c r="D18" s="383">
        <v>83</v>
      </c>
      <c r="E18" s="49"/>
      <c r="F18" s="49"/>
      <c r="G18" s="49"/>
      <c r="H18" s="49"/>
      <c r="I18" s="49"/>
      <c r="J18" s="1"/>
      <c r="K18" s="1"/>
      <c r="L18" s="1"/>
      <c r="M18" s="1"/>
      <c r="N18" s="1"/>
      <c r="O18" s="1"/>
      <c r="P18" s="1"/>
      <c r="Q18" s="1"/>
    </row>
    <row r="19" spans="1:17" ht="15.75" thickBot="1" x14ac:dyDescent="0.3">
      <c r="A19" s="48"/>
      <c r="B19" s="696"/>
      <c r="C19" s="359" t="s">
        <v>418</v>
      </c>
      <c r="D19" s="384">
        <f>SUM(D15:D18)</f>
        <v>149</v>
      </c>
      <c r="E19" s="49"/>
      <c r="F19" s="49"/>
      <c r="G19" s="49"/>
      <c r="H19" s="49"/>
      <c r="I19" s="49"/>
      <c r="J19" s="1"/>
      <c r="K19" s="1"/>
      <c r="L19" s="1"/>
      <c r="M19" s="1"/>
      <c r="N19" s="1"/>
      <c r="O19" s="1"/>
      <c r="P19" s="1"/>
      <c r="Q19" s="1"/>
    </row>
    <row r="20" spans="1:17" x14ac:dyDescent="0.25">
      <c r="A20" s="48"/>
      <c r="B20" s="816" t="s">
        <v>425</v>
      </c>
      <c r="C20" s="816"/>
      <c r="D20" s="816"/>
      <c r="E20" s="49"/>
      <c r="F20" s="49"/>
      <c r="G20" s="49"/>
      <c r="H20" s="49"/>
      <c r="I20" s="49"/>
      <c r="J20" s="1"/>
      <c r="K20" s="1"/>
      <c r="L20" s="1"/>
      <c r="M20" s="1"/>
      <c r="N20" s="1"/>
      <c r="O20" s="1"/>
      <c r="P20" s="1"/>
      <c r="Q20" s="1"/>
    </row>
    <row r="21" spans="1:17" x14ac:dyDescent="0.25">
      <c r="B21" s="817" t="s">
        <v>426</v>
      </c>
      <c r="C21" s="817"/>
      <c r="D21" s="817"/>
      <c r="E21" s="1"/>
      <c r="F21" s="1"/>
      <c r="G21" s="1"/>
      <c r="H21" s="1"/>
      <c r="I21" s="1"/>
      <c r="J21" s="1"/>
      <c r="K21" s="1"/>
      <c r="L21" s="1"/>
      <c r="M21" s="1"/>
      <c r="N21" s="1"/>
      <c r="O21" s="1"/>
      <c r="P21" s="1"/>
      <c r="Q21" s="1"/>
    </row>
    <row r="22" spans="1:17" x14ac:dyDescent="0.25">
      <c r="B22" s="1"/>
      <c r="C22" s="1"/>
      <c r="D22" s="1"/>
      <c r="E22" s="1"/>
      <c r="F22" s="1"/>
      <c r="G22" s="1"/>
      <c r="H22" s="1"/>
      <c r="I22" s="1"/>
      <c r="J22" s="1"/>
      <c r="K22" s="1"/>
      <c r="L22" s="1"/>
      <c r="M22" s="1"/>
      <c r="N22" s="1"/>
      <c r="O22" s="1"/>
      <c r="P22" s="1"/>
      <c r="Q22" s="1"/>
    </row>
    <row r="23" spans="1:17" x14ac:dyDescent="0.25">
      <c r="B23" s="1"/>
      <c r="C23" s="1"/>
      <c r="D23" s="1"/>
      <c r="E23" s="1"/>
      <c r="F23" s="1"/>
      <c r="G23" s="1"/>
      <c r="H23" s="1"/>
      <c r="I23" s="1"/>
      <c r="J23" s="1"/>
      <c r="K23" s="1"/>
      <c r="L23" s="1"/>
      <c r="M23" s="1"/>
      <c r="N23" s="1"/>
      <c r="O23" s="1"/>
      <c r="P23" s="1"/>
      <c r="Q23" s="1"/>
    </row>
    <row r="24" spans="1:17" x14ac:dyDescent="0.25">
      <c r="B24" s="1"/>
      <c r="C24" s="1"/>
      <c r="D24" s="1"/>
      <c r="E24" s="1"/>
      <c r="F24" s="1"/>
      <c r="G24" s="1"/>
      <c r="H24" s="1"/>
      <c r="I24" s="1"/>
      <c r="J24" s="1"/>
      <c r="K24" s="1"/>
      <c r="L24" s="1"/>
      <c r="M24" s="1"/>
      <c r="N24" s="1"/>
      <c r="O24" s="1"/>
      <c r="P24" s="1"/>
      <c r="Q24" s="1"/>
    </row>
    <row r="25" spans="1:17" x14ac:dyDescent="0.25">
      <c r="B25" s="1"/>
      <c r="C25" s="1"/>
      <c r="D25" s="1"/>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D48" s="1"/>
      <c r="E48" s="1"/>
      <c r="F48" s="1"/>
      <c r="G48" s="1"/>
      <c r="H48" s="1"/>
      <c r="I48" s="1"/>
      <c r="J48" s="1"/>
      <c r="K48" s="1"/>
      <c r="L48" s="1"/>
      <c r="M48" s="1"/>
      <c r="N48" s="1"/>
      <c r="O48" s="1"/>
      <c r="P48" s="1"/>
      <c r="Q48" s="1"/>
    </row>
  </sheetData>
  <mergeCells count="36">
    <mergeCell ref="A1:D1"/>
    <mergeCell ref="L1:Q1"/>
    <mergeCell ref="B2:Q2"/>
    <mergeCell ref="A6:A9"/>
    <mergeCell ref="B6:B9"/>
    <mergeCell ref="C6:C9"/>
    <mergeCell ref="M6:M9"/>
    <mergeCell ref="N6:N9"/>
    <mergeCell ref="O6:O9"/>
    <mergeCell ref="P6:P9"/>
    <mergeCell ref="Q6:Q9"/>
    <mergeCell ref="I3:I4"/>
    <mergeCell ref="E3:E4"/>
    <mergeCell ref="D3:D4"/>
    <mergeCell ref="C3:C4"/>
    <mergeCell ref="B15:B19"/>
    <mergeCell ref="B20:D20"/>
    <mergeCell ref="B21:D21"/>
    <mergeCell ref="A10:A11"/>
    <mergeCell ref="B10:B11"/>
    <mergeCell ref="C10:C11"/>
    <mergeCell ref="A12:A13"/>
    <mergeCell ref="B12:B13"/>
    <mergeCell ref="C12:C13"/>
    <mergeCell ref="Q10:Q11"/>
    <mergeCell ref="B3:B4"/>
    <mergeCell ref="O12:O13"/>
    <mergeCell ref="P12:P13"/>
    <mergeCell ref="Q12:Q13"/>
    <mergeCell ref="O10:O11"/>
    <mergeCell ref="P10:P11"/>
    <mergeCell ref="F3:H3"/>
    <mergeCell ref="M10:M11"/>
    <mergeCell ref="N10:N11"/>
    <mergeCell ref="M12:M13"/>
    <mergeCell ref="N12:N13"/>
  </mergeCells>
  <dataValidations count="1">
    <dataValidation type="list" allowBlank="1" showInputMessage="1" showErrorMessage="1" sqref="E5:E13">
      <formula1>#REF!</formula1>
    </dataValidation>
  </dataValidations>
  <pageMargins left="0.25" right="0.25" top="0.75" bottom="0.75" header="0.3" footer="0.3"/>
  <pageSetup paperSize="9" orientation="landscape" r:id="rId1"/>
  <rowBreaks count="1" manualBreakCount="1">
    <brk id="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Normal="100" workbookViewId="0">
      <pane xSplit="1" ySplit="4" topLeftCell="B5" activePane="bottomRight" state="frozen"/>
      <selection pane="topRight" activeCell="B1" sqref="B1"/>
      <selection pane="bottomLeft" activeCell="A5" sqref="A5"/>
      <selection pane="bottomRight" activeCell="D26" sqref="D26"/>
    </sheetView>
  </sheetViews>
  <sheetFormatPr defaultRowHeight="15" x14ac:dyDescent="0.25"/>
  <cols>
    <col min="1" max="1" width="7.28515625" customWidth="1"/>
    <col min="2" max="2" width="16" customWidth="1"/>
    <col min="3" max="4" width="35.42578125" customWidth="1"/>
    <col min="5" max="6" width="9" customWidth="1"/>
    <col min="7" max="7" width="11.85546875" customWidth="1"/>
    <col min="8" max="8" width="14.5703125" customWidth="1"/>
    <col min="9" max="9" width="41.7109375" customWidth="1"/>
    <col min="10" max="10" width="15.7109375" hidden="1" customWidth="1"/>
    <col min="11" max="11" width="15.42578125" hidden="1" customWidth="1"/>
    <col min="12" max="12" width="14.42578125" hidden="1" customWidth="1"/>
    <col min="13" max="13" width="8.7109375" hidden="1" customWidth="1"/>
    <col min="14" max="14" width="12.42578125" hidden="1" customWidth="1"/>
    <col min="15" max="15" width="9.5703125" hidden="1" customWidth="1"/>
    <col min="16" max="16" width="9" hidden="1" customWidth="1"/>
    <col min="17" max="17" width="13.28515625" hidden="1" customWidth="1"/>
  </cols>
  <sheetData>
    <row r="1" spans="1:17" ht="27" customHeight="1" x14ac:dyDescent="0.25">
      <c r="A1" s="630" t="s">
        <v>73</v>
      </c>
      <c r="B1" s="630"/>
      <c r="C1" s="630"/>
      <c r="D1" s="630"/>
      <c r="E1" s="117"/>
      <c r="F1" s="117"/>
      <c r="G1" s="117"/>
      <c r="H1" s="117"/>
      <c r="I1" s="93"/>
      <c r="J1" s="15"/>
      <c r="K1" s="15"/>
      <c r="L1" s="667">
        <v>41850</v>
      </c>
      <c r="M1" s="668"/>
      <c r="N1" s="668"/>
      <c r="O1" s="668"/>
      <c r="P1" s="668"/>
      <c r="Q1" s="668"/>
    </row>
    <row r="2" spans="1:17" ht="3" customHeight="1" thickBot="1" x14ac:dyDescent="0.3">
      <c r="A2" s="15"/>
      <c r="B2" s="642" t="s">
        <v>29</v>
      </c>
      <c r="C2" s="642"/>
      <c r="D2" s="642"/>
      <c r="E2" s="642"/>
      <c r="F2" s="642"/>
      <c r="G2" s="642"/>
      <c r="H2" s="642"/>
      <c r="I2" s="642"/>
      <c r="J2" s="642"/>
      <c r="K2" s="642"/>
      <c r="L2" s="642"/>
      <c r="M2" s="642"/>
      <c r="N2" s="642"/>
      <c r="O2" s="642"/>
      <c r="P2" s="642"/>
      <c r="Q2" s="642"/>
    </row>
    <row r="3" spans="1:17" ht="22.5" customHeight="1"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42" customHeight="1" thickBot="1" x14ac:dyDescent="0.3">
      <c r="A4" s="16"/>
      <c r="B4" s="653"/>
      <c r="C4" s="653"/>
      <c r="D4" s="651"/>
      <c r="E4" s="649"/>
      <c r="F4" s="144" t="s">
        <v>415</v>
      </c>
      <c r="G4" s="145" t="s">
        <v>407</v>
      </c>
      <c r="H4" s="146" t="s">
        <v>416</v>
      </c>
      <c r="I4" s="649"/>
      <c r="J4" s="56" t="s">
        <v>38</v>
      </c>
      <c r="K4" s="33" t="s">
        <v>39</v>
      </c>
      <c r="L4" s="33" t="s">
        <v>40</v>
      </c>
      <c r="M4" s="33" t="s">
        <v>3</v>
      </c>
      <c r="N4" s="33" t="s">
        <v>4</v>
      </c>
      <c r="O4" s="12" t="s">
        <v>5</v>
      </c>
      <c r="P4" s="12" t="s">
        <v>6</v>
      </c>
      <c r="Q4" s="12" t="s">
        <v>7</v>
      </c>
    </row>
    <row r="5" spans="1:17" ht="165" customHeight="1" thickBot="1" x14ac:dyDescent="0.3">
      <c r="A5" s="284" t="s">
        <v>12</v>
      </c>
      <c r="B5" s="253" t="s">
        <v>192</v>
      </c>
      <c r="C5" s="254" t="s">
        <v>193</v>
      </c>
      <c r="D5" s="254" t="s">
        <v>194</v>
      </c>
      <c r="E5" s="167" t="s">
        <v>406</v>
      </c>
      <c r="F5" s="255"/>
      <c r="G5" s="255"/>
      <c r="H5" s="255"/>
      <c r="I5" s="246"/>
      <c r="J5" s="123"/>
      <c r="K5" s="37"/>
      <c r="L5" s="37"/>
      <c r="M5" s="41">
        <v>1.8E-3</v>
      </c>
      <c r="N5" s="41" t="s">
        <v>34</v>
      </c>
      <c r="O5" s="42">
        <v>307</v>
      </c>
      <c r="P5" s="41">
        <v>100</v>
      </c>
      <c r="Q5" s="42">
        <v>307</v>
      </c>
    </row>
    <row r="6" spans="1:17" ht="54.75" customHeight="1" x14ac:dyDescent="0.25">
      <c r="A6" s="713" t="s">
        <v>13</v>
      </c>
      <c r="B6" s="826" t="s">
        <v>15</v>
      </c>
      <c r="C6" s="833" t="s">
        <v>197</v>
      </c>
      <c r="D6" s="222" t="s">
        <v>198</v>
      </c>
      <c r="E6" s="169" t="s">
        <v>406</v>
      </c>
      <c r="F6" s="256"/>
      <c r="G6" s="256"/>
      <c r="H6" s="256"/>
      <c r="I6" s="247"/>
      <c r="J6" s="105"/>
      <c r="K6" s="27"/>
      <c r="L6" s="27"/>
      <c r="M6" s="660">
        <v>0.01</v>
      </c>
      <c r="N6" s="658">
        <v>1224</v>
      </c>
      <c r="O6" s="658">
        <v>3344</v>
      </c>
      <c r="P6" s="660">
        <v>50</v>
      </c>
      <c r="Q6" s="658">
        <v>1672</v>
      </c>
    </row>
    <row r="7" spans="1:17" ht="54" customHeight="1" x14ac:dyDescent="0.25">
      <c r="A7" s="636"/>
      <c r="B7" s="832"/>
      <c r="C7" s="834"/>
      <c r="D7" s="47" t="s">
        <v>158</v>
      </c>
      <c r="E7" s="142" t="s">
        <v>406</v>
      </c>
      <c r="F7" s="188"/>
      <c r="G7" s="188"/>
      <c r="H7" s="188"/>
      <c r="I7" s="248"/>
      <c r="J7" s="105"/>
      <c r="K7" s="27"/>
      <c r="L7" s="27"/>
      <c r="M7" s="661"/>
      <c r="N7" s="664"/>
      <c r="O7" s="664"/>
      <c r="P7" s="661"/>
      <c r="Q7" s="664"/>
    </row>
    <row r="8" spans="1:17" ht="53.25" customHeight="1" x14ac:dyDescent="0.25">
      <c r="A8" s="636"/>
      <c r="B8" s="832"/>
      <c r="C8" s="834"/>
      <c r="D8" s="47" t="s">
        <v>157</v>
      </c>
      <c r="E8" s="142" t="s">
        <v>406</v>
      </c>
      <c r="F8" s="188"/>
      <c r="G8" s="188"/>
      <c r="H8" s="188"/>
      <c r="I8" s="248"/>
      <c r="J8" s="105"/>
      <c r="K8" s="27"/>
      <c r="L8" s="27"/>
      <c r="M8" s="661"/>
      <c r="N8" s="664"/>
      <c r="O8" s="664"/>
      <c r="P8" s="661"/>
      <c r="Q8" s="664"/>
    </row>
    <row r="9" spans="1:17" ht="74.25" customHeight="1" thickBot="1" x14ac:dyDescent="0.3">
      <c r="A9" s="637"/>
      <c r="B9" s="827"/>
      <c r="C9" s="835"/>
      <c r="D9" s="225" t="s">
        <v>156</v>
      </c>
      <c r="E9" s="170" t="s">
        <v>406</v>
      </c>
      <c r="F9" s="288"/>
      <c r="G9" s="288"/>
      <c r="H9" s="288"/>
      <c r="I9" s="221"/>
      <c r="J9" s="105"/>
      <c r="K9" s="27"/>
      <c r="L9" s="27"/>
      <c r="M9" s="662"/>
      <c r="N9" s="659"/>
      <c r="O9" s="659"/>
      <c r="P9" s="662"/>
      <c r="Q9" s="659"/>
    </row>
    <row r="10" spans="1:17" ht="55.5" customHeight="1" x14ac:dyDescent="0.25">
      <c r="A10" s="711" t="s">
        <v>18</v>
      </c>
      <c r="B10" s="826" t="s">
        <v>16</v>
      </c>
      <c r="C10" s="828" t="s">
        <v>199</v>
      </c>
      <c r="D10" s="222" t="s">
        <v>103</v>
      </c>
      <c r="E10" s="169" t="s">
        <v>406</v>
      </c>
      <c r="F10" s="223"/>
      <c r="G10" s="223"/>
      <c r="H10" s="223"/>
      <c r="I10" s="224"/>
      <c r="J10" s="105"/>
      <c r="K10" s="27"/>
      <c r="L10" s="27"/>
      <c r="M10" s="660">
        <v>5.0000000000000001E-3</v>
      </c>
      <c r="N10" s="658">
        <v>26</v>
      </c>
      <c r="O10" s="658">
        <v>660</v>
      </c>
      <c r="P10" s="660">
        <v>65</v>
      </c>
      <c r="Q10" s="658">
        <v>429</v>
      </c>
    </row>
    <row r="11" spans="1:17" ht="54.75" customHeight="1" thickBot="1" x14ac:dyDescent="0.3">
      <c r="A11" s="712"/>
      <c r="B11" s="827"/>
      <c r="C11" s="829"/>
      <c r="D11" s="225" t="s">
        <v>200</v>
      </c>
      <c r="E11" s="170" t="s">
        <v>406</v>
      </c>
      <c r="F11" s="226"/>
      <c r="G11" s="226"/>
      <c r="H11" s="226"/>
      <c r="I11" s="221"/>
      <c r="J11" s="105"/>
      <c r="K11" s="27"/>
      <c r="L11" s="27"/>
      <c r="M11" s="662"/>
      <c r="N11" s="659"/>
      <c r="O11" s="659"/>
      <c r="P11" s="662"/>
      <c r="Q11" s="659"/>
    </row>
    <row r="12" spans="1:17" ht="50.25" customHeight="1" x14ac:dyDescent="0.25">
      <c r="A12" s="709" t="s">
        <v>20</v>
      </c>
      <c r="B12" s="830" t="s">
        <v>21</v>
      </c>
      <c r="C12" s="828" t="s">
        <v>22</v>
      </c>
      <c r="D12" s="257" t="s">
        <v>106</v>
      </c>
      <c r="E12" s="169" t="s">
        <v>406</v>
      </c>
      <c r="F12" s="256"/>
      <c r="G12" s="256"/>
      <c r="H12" s="256"/>
      <c r="I12" s="205"/>
      <c r="J12" s="128"/>
      <c r="K12" s="30"/>
      <c r="L12" s="30"/>
      <c r="M12" s="660">
        <v>0</v>
      </c>
      <c r="N12" s="658">
        <v>23</v>
      </c>
      <c r="O12" s="658">
        <v>23</v>
      </c>
      <c r="P12" s="660">
        <v>100</v>
      </c>
      <c r="Q12" s="658">
        <v>23</v>
      </c>
    </row>
    <row r="13" spans="1:17" ht="58.5" customHeight="1" thickBot="1" x14ac:dyDescent="0.3">
      <c r="A13" s="710"/>
      <c r="B13" s="831"/>
      <c r="C13" s="829"/>
      <c r="D13" s="225" t="s">
        <v>105</v>
      </c>
      <c r="E13" s="170" t="s">
        <v>406</v>
      </c>
      <c r="F13" s="226"/>
      <c r="G13" s="226"/>
      <c r="H13" s="226"/>
      <c r="I13" s="213"/>
      <c r="J13" s="105"/>
      <c r="K13" s="27"/>
      <c r="L13" s="27"/>
      <c r="M13" s="662"/>
      <c r="N13" s="659"/>
      <c r="O13" s="659"/>
      <c r="P13" s="662"/>
      <c r="Q13" s="659"/>
    </row>
    <row r="14" spans="1:17" ht="13.5" customHeight="1" thickBot="1" x14ac:dyDescent="0.3">
      <c r="A14" s="48"/>
      <c r="B14" s="49"/>
      <c r="C14" s="49"/>
      <c r="D14" s="49"/>
      <c r="E14" s="49"/>
      <c r="F14" s="49"/>
      <c r="G14" s="49"/>
      <c r="H14" s="49"/>
      <c r="I14" s="49"/>
      <c r="J14" s="1"/>
      <c r="K14" s="1"/>
      <c r="L14" s="1"/>
      <c r="M14" s="1"/>
      <c r="N14" s="1"/>
      <c r="O14" s="1"/>
      <c r="P14" s="1"/>
      <c r="Q14" s="1"/>
    </row>
    <row r="15" spans="1:17" ht="15" customHeight="1" x14ac:dyDescent="0.25">
      <c r="A15" s="48"/>
      <c r="B15" s="694" t="s">
        <v>419</v>
      </c>
      <c r="C15" s="313" t="s">
        <v>397</v>
      </c>
      <c r="D15" s="347">
        <v>0</v>
      </c>
      <c r="E15" s="49"/>
      <c r="F15" s="49"/>
      <c r="G15" s="49"/>
      <c r="H15" s="49"/>
      <c r="I15" s="49"/>
      <c r="J15" s="1"/>
      <c r="K15" s="1"/>
      <c r="L15" s="1"/>
      <c r="M15" s="1"/>
      <c r="N15" s="1"/>
      <c r="O15" s="1"/>
      <c r="P15" s="1"/>
      <c r="Q15" s="1"/>
    </row>
    <row r="16" spans="1:17" x14ac:dyDescent="0.25">
      <c r="A16" s="48"/>
      <c r="B16" s="695"/>
      <c r="C16" s="315" t="s">
        <v>398</v>
      </c>
      <c r="D16" s="349">
        <v>121</v>
      </c>
      <c r="E16" s="49"/>
      <c r="F16" s="49"/>
      <c r="G16" s="49"/>
      <c r="H16" s="49"/>
      <c r="I16" s="49"/>
      <c r="J16" s="1"/>
      <c r="K16" s="1"/>
      <c r="L16" s="1"/>
      <c r="M16" s="1"/>
      <c r="N16" s="1"/>
      <c r="O16" s="1"/>
      <c r="P16" s="1"/>
      <c r="Q16" s="1"/>
    </row>
    <row r="17" spans="1:17" x14ac:dyDescent="0.25">
      <c r="A17" s="48"/>
      <c r="B17" s="695"/>
      <c r="C17" s="315" t="s">
        <v>28</v>
      </c>
      <c r="D17" s="349">
        <v>641</v>
      </c>
      <c r="E17" s="49"/>
      <c r="F17" s="49"/>
      <c r="G17" s="49"/>
      <c r="H17" s="49"/>
      <c r="I17" s="49"/>
      <c r="J17" s="1"/>
      <c r="K17" s="1"/>
      <c r="L17" s="1"/>
      <c r="M17" s="1"/>
      <c r="N17" s="1"/>
      <c r="O17" s="1"/>
      <c r="P17" s="1"/>
      <c r="Q17" s="1"/>
    </row>
    <row r="18" spans="1:17" ht="15.75" thickBot="1" x14ac:dyDescent="0.3">
      <c r="A18" s="48"/>
      <c r="B18" s="695"/>
      <c r="C18" s="382" t="s">
        <v>420</v>
      </c>
      <c r="D18" s="383">
        <v>583</v>
      </c>
      <c r="E18" s="49"/>
      <c r="F18" s="49"/>
      <c r="G18" s="49"/>
      <c r="H18" s="49"/>
      <c r="I18" s="49"/>
      <c r="J18" s="1"/>
      <c r="K18" s="1"/>
      <c r="L18" s="1"/>
      <c r="M18" s="1"/>
      <c r="N18" s="1"/>
      <c r="O18" s="1"/>
      <c r="P18" s="1"/>
      <c r="Q18" s="1"/>
    </row>
    <row r="19" spans="1:17" ht="15.75" thickBot="1" x14ac:dyDescent="0.3">
      <c r="A19" s="48"/>
      <c r="B19" s="696"/>
      <c r="C19" s="359" t="s">
        <v>418</v>
      </c>
      <c r="D19" s="384">
        <f>SUM(D15:D18)</f>
        <v>1345</v>
      </c>
      <c r="E19" s="49"/>
      <c r="F19" s="49"/>
      <c r="G19" s="49"/>
      <c r="H19" s="49"/>
      <c r="I19" s="49"/>
      <c r="J19" s="1"/>
      <c r="K19" s="1"/>
      <c r="L19" s="1"/>
      <c r="M19" s="1"/>
      <c r="N19" s="1"/>
      <c r="O19" s="1"/>
      <c r="P19" s="1"/>
      <c r="Q19" s="1"/>
    </row>
    <row r="20" spans="1:17" x14ac:dyDescent="0.25">
      <c r="A20" s="48"/>
      <c r="B20" s="816" t="s">
        <v>425</v>
      </c>
      <c r="C20" s="816"/>
      <c r="D20" s="816"/>
      <c r="E20" s="49"/>
      <c r="F20" s="49"/>
      <c r="G20" s="49"/>
      <c r="H20" s="49"/>
      <c r="I20" s="49"/>
      <c r="J20" s="1"/>
      <c r="K20" s="1"/>
      <c r="L20" s="1"/>
      <c r="M20" s="1"/>
      <c r="N20" s="1"/>
      <c r="O20" s="1"/>
      <c r="P20" s="1"/>
      <c r="Q20" s="1"/>
    </row>
    <row r="21" spans="1:17" x14ac:dyDescent="0.25">
      <c r="A21" s="48"/>
      <c r="B21" s="817" t="s">
        <v>426</v>
      </c>
      <c r="C21" s="817"/>
      <c r="D21" s="817"/>
      <c r="E21" s="49"/>
      <c r="F21" s="49"/>
      <c r="G21" s="49"/>
      <c r="H21" s="49"/>
      <c r="I21" s="49"/>
      <c r="J21" s="1"/>
      <c r="K21" s="1"/>
      <c r="L21" s="1"/>
      <c r="M21" s="1"/>
      <c r="N21" s="1"/>
      <c r="O21" s="1"/>
      <c r="P21" s="1"/>
      <c r="Q21" s="1"/>
    </row>
    <row r="22" spans="1:17" x14ac:dyDescent="0.25">
      <c r="A22" s="48"/>
      <c r="B22" s="49"/>
      <c r="C22" s="49"/>
      <c r="D22" s="49"/>
      <c r="E22" s="49"/>
      <c r="F22" s="49"/>
      <c r="G22" s="49"/>
      <c r="H22" s="49"/>
      <c r="I22" s="49"/>
      <c r="J22" s="1"/>
      <c r="K22" s="1"/>
      <c r="L22" s="1"/>
      <c r="M22" s="1"/>
      <c r="N22" s="1"/>
      <c r="O22" s="1"/>
      <c r="P22" s="1"/>
      <c r="Q22" s="1"/>
    </row>
    <row r="23" spans="1:17" x14ac:dyDescent="0.25">
      <c r="B23" s="1"/>
      <c r="C23" s="1"/>
      <c r="D23" s="1"/>
      <c r="E23" s="1"/>
      <c r="F23" s="1"/>
      <c r="G23" s="1"/>
      <c r="H23" s="1"/>
      <c r="I23" s="1"/>
      <c r="J23" s="1"/>
      <c r="K23" s="1"/>
      <c r="L23" s="1"/>
      <c r="M23" s="1"/>
      <c r="N23" s="1"/>
      <c r="O23" s="1"/>
      <c r="P23" s="1"/>
      <c r="Q23" s="1"/>
    </row>
    <row r="24" spans="1:17" x14ac:dyDescent="0.25">
      <c r="B24" s="1"/>
      <c r="C24" s="1"/>
      <c r="D24" s="1"/>
      <c r="E24" s="1"/>
      <c r="F24" s="1"/>
      <c r="G24" s="1"/>
      <c r="H24" s="1"/>
      <c r="I24" s="1"/>
      <c r="J24" s="1"/>
      <c r="K24" s="1"/>
      <c r="L24" s="1"/>
      <c r="M24" s="1"/>
      <c r="N24" s="1"/>
      <c r="O24" s="1"/>
      <c r="P24" s="1"/>
      <c r="Q24" s="1"/>
    </row>
    <row r="25" spans="1:17" x14ac:dyDescent="0.25">
      <c r="B25" s="1"/>
      <c r="C25" s="1"/>
      <c r="D25" s="1"/>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D48" s="1"/>
      <c r="E48" s="1"/>
      <c r="F48" s="1"/>
      <c r="G48" s="1"/>
      <c r="H48" s="1"/>
      <c r="I48" s="1"/>
      <c r="J48" s="1"/>
      <c r="K48" s="1"/>
      <c r="L48" s="1"/>
      <c r="M48" s="1"/>
      <c r="N48" s="1"/>
      <c r="O48" s="1"/>
      <c r="P48" s="1"/>
      <c r="Q48" s="1"/>
    </row>
  </sheetData>
  <mergeCells count="36">
    <mergeCell ref="A1:D1"/>
    <mergeCell ref="L1:Q1"/>
    <mergeCell ref="B2:Q2"/>
    <mergeCell ref="A6:A9"/>
    <mergeCell ref="B6:B9"/>
    <mergeCell ref="C6:C9"/>
    <mergeCell ref="M6:M9"/>
    <mergeCell ref="N6:N9"/>
    <mergeCell ref="O6:O9"/>
    <mergeCell ref="P6:P9"/>
    <mergeCell ref="Q6:Q9"/>
    <mergeCell ref="I3:I4"/>
    <mergeCell ref="E3:E4"/>
    <mergeCell ref="D3:D4"/>
    <mergeCell ref="C3:C4"/>
    <mergeCell ref="B15:B19"/>
    <mergeCell ref="B20:D20"/>
    <mergeCell ref="B21:D21"/>
    <mergeCell ref="A10:A11"/>
    <mergeCell ref="B10:B11"/>
    <mergeCell ref="C10:C11"/>
    <mergeCell ref="A12:A13"/>
    <mergeCell ref="B12:B13"/>
    <mergeCell ref="C12:C13"/>
    <mergeCell ref="Q10:Q11"/>
    <mergeCell ref="B3:B4"/>
    <mergeCell ref="O12:O13"/>
    <mergeCell ref="P12:P13"/>
    <mergeCell ref="Q12:Q13"/>
    <mergeCell ref="O10:O11"/>
    <mergeCell ref="P10:P11"/>
    <mergeCell ref="F3:H3"/>
    <mergeCell ref="M10:M11"/>
    <mergeCell ref="N10:N11"/>
    <mergeCell ref="M12:M13"/>
    <mergeCell ref="N12:N13"/>
  </mergeCells>
  <dataValidations count="1">
    <dataValidation type="list" allowBlank="1" showInputMessage="1" showErrorMessage="1" sqref="E5:E13">
      <formula1>#REF!</formula1>
    </dataValidation>
  </dataValidations>
  <pageMargins left="0.25" right="0.25"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Normal="100" workbookViewId="0">
      <pane xSplit="1" ySplit="4" topLeftCell="B17" activePane="bottomRight" state="frozen"/>
      <selection pane="topRight" activeCell="B1" sqref="B1"/>
      <selection pane="bottomLeft" activeCell="A5" sqref="A5"/>
      <selection pane="bottomRight" activeCell="C28" sqref="C28"/>
    </sheetView>
  </sheetViews>
  <sheetFormatPr defaultRowHeight="15" x14ac:dyDescent="0.25"/>
  <cols>
    <col min="1" max="1" width="6.140625" customWidth="1"/>
    <col min="2" max="2" width="16.28515625" customWidth="1"/>
    <col min="3" max="3" width="39.7109375" customWidth="1"/>
    <col min="4" max="4" width="40.5703125" customWidth="1"/>
    <col min="5" max="6" width="9" customWidth="1"/>
    <col min="7" max="7" width="12.7109375" customWidth="1"/>
    <col min="8" max="8" width="17" customWidth="1"/>
    <col min="9" max="9" width="36.28515625" customWidth="1"/>
    <col min="10" max="10" width="15.7109375" hidden="1" customWidth="1"/>
    <col min="11" max="11" width="15.42578125" hidden="1" customWidth="1"/>
    <col min="12" max="12" width="14.42578125" hidden="1" customWidth="1"/>
    <col min="13" max="13" width="8.85546875" hidden="1" customWidth="1"/>
    <col min="14" max="14" width="9.42578125" hidden="1" customWidth="1"/>
    <col min="15" max="15" width="7.28515625" hidden="1" customWidth="1"/>
    <col min="16" max="16" width="7.85546875" hidden="1" customWidth="1"/>
    <col min="17" max="17" width="8.140625" hidden="1" customWidth="1"/>
  </cols>
  <sheetData>
    <row r="1" spans="1:17" ht="31.5" customHeight="1" thickBot="1" x14ac:dyDescent="0.3">
      <c r="A1" s="630" t="s">
        <v>74</v>
      </c>
      <c r="B1" s="630"/>
      <c r="C1" s="630"/>
      <c r="D1" s="630"/>
      <c r="E1" s="117"/>
      <c r="F1" s="117"/>
      <c r="G1" s="117"/>
      <c r="H1" s="117"/>
      <c r="I1" s="94"/>
      <c r="J1" s="15"/>
      <c r="K1" s="15"/>
      <c r="L1" s="667">
        <v>41850</v>
      </c>
      <c r="M1" s="668"/>
      <c r="N1" s="668"/>
      <c r="O1" s="668"/>
      <c r="P1" s="668"/>
      <c r="Q1" s="668"/>
    </row>
    <row r="2" spans="1:17" ht="81"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44.25" customHeight="1" thickBot="1" x14ac:dyDescent="0.3">
      <c r="A4" s="16"/>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51" customHeight="1" x14ac:dyDescent="0.25">
      <c r="A5" s="793" t="s">
        <v>9</v>
      </c>
      <c r="B5" s="643" t="s">
        <v>85</v>
      </c>
      <c r="C5" s="631" t="s">
        <v>201</v>
      </c>
      <c r="D5" s="77" t="s">
        <v>202</v>
      </c>
      <c r="E5" s="169" t="s">
        <v>406</v>
      </c>
      <c r="F5" s="288"/>
      <c r="G5" s="288"/>
      <c r="H5" s="288"/>
      <c r="I5" s="205"/>
      <c r="J5" s="123"/>
      <c r="K5" s="37"/>
      <c r="L5" s="37"/>
      <c r="M5" s="661">
        <v>4.0000000000000001E-3</v>
      </c>
      <c r="N5" s="664"/>
      <c r="O5" s="664">
        <v>612</v>
      </c>
      <c r="P5" s="661">
        <v>100</v>
      </c>
      <c r="Q5" s="664">
        <v>612</v>
      </c>
    </row>
    <row r="6" spans="1:17" ht="64.5" customHeight="1" x14ac:dyDescent="0.25">
      <c r="A6" s="794"/>
      <c r="B6" s="621"/>
      <c r="C6" s="616"/>
      <c r="D6" s="57" t="s">
        <v>204</v>
      </c>
      <c r="E6" s="142" t="s">
        <v>406</v>
      </c>
      <c r="F6" s="288"/>
      <c r="G6" s="288"/>
      <c r="H6" s="288"/>
      <c r="I6" s="206"/>
      <c r="J6" s="105"/>
      <c r="K6" s="27"/>
      <c r="L6" s="27"/>
      <c r="M6" s="661"/>
      <c r="N6" s="664"/>
      <c r="O6" s="664"/>
      <c r="P6" s="661"/>
      <c r="Q6" s="664"/>
    </row>
    <row r="7" spans="1:17" ht="51.75" customHeight="1" thickBot="1" x14ac:dyDescent="0.3">
      <c r="A7" s="795"/>
      <c r="B7" s="622"/>
      <c r="C7" s="617"/>
      <c r="D7" s="214" t="s">
        <v>203</v>
      </c>
      <c r="E7" s="170" t="s">
        <v>406</v>
      </c>
      <c r="F7" s="288"/>
      <c r="G7" s="288"/>
      <c r="H7" s="288"/>
      <c r="I7" s="213"/>
      <c r="J7" s="105"/>
      <c r="K7" s="27"/>
      <c r="L7" s="27"/>
      <c r="M7" s="661"/>
      <c r="N7" s="664"/>
      <c r="O7" s="664"/>
      <c r="P7" s="661"/>
      <c r="Q7" s="664"/>
    </row>
    <row r="8" spans="1:17" ht="153" customHeight="1" thickBot="1" x14ac:dyDescent="0.3">
      <c r="A8" s="284" t="s">
        <v>12</v>
      </c>
      <c r="B8" s="243" t="s">
        <v>32</v>
      </c>
      <c r="C8" s="244" t="s">
        <v>205</v>
      </c>
      <c r="D8" s="244" t="s">
        <v>194</v>
      </c>
      <c r="E8" s="167" t="s">
        <v>406</v>
      </c>
      <c r="F8" s="245"/>
      <c r="G8" s="245"/>
      <c r="H8" s="245"/>
      <c r="I8" s="246"/>
      <c r="J8" s="105"/>
      <c r="K8" s="27"/>
      <c r="L8" s="27"/>
      <c r="M8" s="28">
        <v>8.3999999999999995E-3</v>
      </c>
      <c r="N8" s="28" t="s">
        <v>34</v>
      </c>
      <c r="O8" s="29">
        <v>1434</v>
      </c>
      <c r="P8" s="28">
        <v>100</v>
      </c>
      <c r="Q8" s="29">
        <v>1434</v>
      </c>
    </row>
    <row r="9" spans="1:17" ht="35.25" customHeight="1" x14ac:dyDescent="0.25">
      <c r="A9" s="713" t="s">
        <v>13</v>
      </c>
      <c r="B9" s="643" t="s">
        <v>35</v>
      </c>
      <c r="C9" s="631" t="s">
        <v>206</v>
      </c>
      <c r="D9" s="77" t="s">
        <v>207</v>
      </c>
      <c r="E9" s="169" t="s">
        <v>406</v>
      </c>
      <c r="F9" s="184"/>
      <c r="G9" s="184"/>
      <c r="H9" s="184"/>
      <c r="I9" s="247"/>
      <c r="J9" s="105"/>
      <c r="K9" s="27"/>
      <c r="L9" s="27"/>
      <c r="M9" s="660">
        <v>0.02</v>
      </c>
      <c r="N9" s="658">
        <v>367</v>
      </c>
      <c r="O9" s="658">
        <v>2487</v>
      </c>
      <c r="P9" s="660">
        <v>100</v>
      </c>
      <c r="Q9" s="658">
        <v>2487</v>
      </c>
    </row>
    <row r="10" spans="1:17" ht="57" customHeight="1" x14ac:dyDescent="0.25">
      <c r="A10" s="636"/>
      <c r="B10" s="621"/>
      <c r="C10" s="616"/>
      <c r="D10" s="57" t="s">
        <v>208</v>
      </c>
      <c r="E10" s="142" t="s">
        <v>406</v>
      </c>
      <c r="F10" s="137"/>
      <c r="G10" s="137"/>
      <c r="H10" s="137"/>
      <c r="I10" s="248"/>
      <c r="J10" s="105"/>
      <c r="K10" s="27"/>
      <c r="L10" s="27"/>
      <c r="M10" s="661"/>
      <c r="N10" s="664"/>
      <c r="O10" s="664"/>
      <c r="P10" s="661"/>
      <c r="Q10" s="664"/>
    </row>
    <row r="11" spans="1:17" ht="51" customHeight="1" x14ac:dyDescent="0.25">
      <c r="A11" s="636"/>
      <c r="B11" s="621"/>
      <c r="C11" s="616"/>
      <c r="D11" s="57" t="s">
        <v>209</v>
      </c>
      <c r="E11" s="142" t="s">
        <v>406</v>
      </c>
      <c r="F11" s="137"/>
      <c r="G11" s="137"/>
      <c r="H11" s="137"/>
      <c r="I11" s="248"/>
      <c r="J11" s="105"/>
      <c r="K11" s="27"/>
      <c r="L11" s="27"/>
      <c r="M11" s="661"/>
      <c r="N11" s="664"/>
      <c r="O11" s="664"/>
      <c r="P11" s="661"/>
      <c r="Q11" s="664"/>
    </row>
    <row r="12" spans="1:17" ht="38.25" customHeight="1" x14ac:dyDescent="0.25">
      <c r="A12" s="636"/>
      <c r="B12" s="621"/>
      <c r="C12" s="616"/>
      <c r="D12" s="57" t="s">
        <v>190</v>
      </c>
      <c r="E12" s="142" t="s">
        <v>406</v>
      </c>
      <c r="F12" s="137"/>
      <c r="G12" s="137"/>
      <c r="H12" s="137"/>
      <c r="I12" s="248"/>
      <c r="J12" s="105"/>
      <c r="K12" s="27"/>
      <c r="L12" s="27"/>
      <c r="M12" s="662"/>
      <c r="N12" s="659"/>
      <c r="O12" s="659"/>
      <c r="P12" s="662"/>
      <c r="Q12" s="659"/>
    </row>
    <row r="13" spans="1:17" ht="48.75" customHeight="1" thickBot="1" x14ac:dyDescent="0.3">
      <c r="A13" s="637"/>
      <c r="B13" s="622"/>
      <c r="C13" s="617"/>
      <c r="D13" s="214" t="s">
        <v>210</v>
      </c>
      <c r="E13" s="170" t="s">
        <v>406</v>
      </c>
      <c r="F13" s="288"/>
      <c r="G13" s="288"/>
      <c r="H13" s="288"/>
      <c r="I13" s="221"/>
      <c r="J13" s="105"/>
      <c r="K13" s="27"/>
      <c r="L13" s="27"/>
      <c r="M13" s="41"/>
      <c r="N13" s="42"/>
      <c r="O13" s="42"/>
      <c r="P13" s="41"/>
      <c r="Q13" s="42"/>
    </row>
    <row r="14" spans="1:17" ht="54" customHeight="1" x14ac:dyDescent="0.25">
      <c r="A14" s="711" t="s">
        <v>18</v>
      </c>
      <c r="B14" s="643" t="s">
        <v>16</v>
      </c>
      <c r="C14" s="631" t="s">
        <v>94</v>
      </c>
      <c r="D14" s="77" t="s">
        <v>103</v>
      </c>
      <c r="E14" s="169" t="s">
        <v>406</v>
      </c>
      <c r="F14" s="215"/>
      <c r="G14" s="215"/>
      <c r="H14" s="215"/>
      <c r="I14" s="205"/>
      <c r="J14" s="105"/>
      <c r="K14" s="27"/>
      <c r="L14" s="27"/>
      <c r="M14" s="660">
        <v>0.01</v>
      </c>
      <c r="N14" s="658">
        <v>27</v>
      </c>
      <c r="O14" s="658">
        <v>660</v>
      </c>
      <c r="P14" s="660">
        <v>65</v>
      </c>
      <c r="Q14" s="658">
        <v>429</v>
      </c>
    </row>
    <row r="15" spans="1:17" ht="38.25" customHeight="1" thickBot="1" x14ac:dyDescent="0.3">
      <c r="A15" s="712"/>
      <c r="B15" s="622"/>
      <c r="C15" s="617"/>
      <c r="D15" s="214" t="s">
        <v>212</v>
      </c>
      <c r="E15" s="170" t="s">
        <v>406</v>
      </c>
      <c r="F15" s="220"/>
      <c r="G15" s="220"/>
      <c r="H15" s="220"/>
      <c r="I15" s="221"/>
      <c r="J15" s="105"/>
      <c r="K15" s="27"/>
      <c r="L15" s="27"/>
      <c r="M15" s="662"/>
      <c r="N15" s="659"/>
      <c r="O15" s="659"/>
      <c r="P15" s="662"/>
      <c r="Q15" s="659"/>
    </row>
    <row r="16" spans="1:17" ht="48.75" customHeight="1" x14ac:dyDescent="0.25">
      <c r="A16" s="709" t="s">
        <v>20</v>
      </c>
      <c r="B16" s="753" t="s">
        <v>21</v>
      </c>
      <c r="C16" s="631" t="s">
        <v>211</v>
      </c>
      <c r="D16" s="118" t="s">
        <v>151</v>
      </c>
      <c r="E16" s="169" t="s">
        <v>406</v>
      </c>
      <c r="F16" s="184"/>
      <c r="G16" s="184"/>
      <c r="H16" s="184"/>
      <c r="I16" s="205"/>
      <c r="J16" s="128"/>
      <c r="K16" s="30"/>
      <c r="L16" s="30"/>
      <c r="M16" s="660">
        <v>0</v>
      </c>
      <c r="N16" s="658">
        <v>23</v>
      </c>
      <c r="O16" s="658">
        <v>23</v>
      </c>
      <c r="P16" s="660">
        <v>100</v>
      </c>
      <c r="Q16" s="658">
        <v>23</v>
      </c>
    </row>
    <row r="17" spans="1:17" ht="52.5" customHeight="1" thickBot="1" x14ac:dyDescent="0.3">
      <c r="A17" s="710"/>
      <c r="B17" s="754"/>
      <c r="C17" s="617"/>
      <c r="D17" s="214" t="s">
        <v>213</v>
      </c>
      <c r="E17" s="170" t="s">
        <v>406</v>
      </c>
      <c r="F17" s="220"/>
      <c r="G17" s="220"/>
      <c r="H17" s="220"/>
      <c r="I17" s="213"/>
      <c r="J17" s="105"/>
      <c r="K17" s="27"/>
      <c r="L17" s="27"/>
      <c r="M17" s="662"/>
      <c r="N17" s="659"/>
      <c r="O17" s="659"/>
      <c r="P17" s="662"/>
      <c r="Q17" s="659"/>
    </row>
    <row r="18" spans="1:17" ht="14.25" customHeight="1" thickBot="1" x14ac:dyDescent="0.3">
      <c r="A18" s="48"/>
      <c r="B18" s="49"/>
      <c r="C18" s="49"/>
      <c r="D18" s="49"/>
      <c r="E18" s="49"/>
      <c r="F18" s="49"/>
      <c r="G18" s="49"/>
      <c r="H18" s="49"/>
      <c r="I18" s="49"/>
      <c r="J18" s="1"/>
      <c r="K18" s="1"/>
      <c r="L18" s="1"/>
      <c r="M18" s="1"/>
      <c r="N18" s="1"/>
      <c r="O18" s="1"/>
      <c r="P18" s="1"/>
      <c r="Q18" s="1"/>
    </row>
    <row r="19" spans="1:17" x14ac:dyDescent="0.25">
      <c r="B19" s="694" t="s">
        <v>419</v>
      </c>
      <c r="C19" s="313" t="s">
        <v>397</v>
      </c>
      <c r="D19" s="347">
        <v>1256</v>
      </c>
      <c r="E19" s="49"/>
      <c r="F19" s="49"/>
      <c r="G19" s="49"/>
      <c r="H19" s="49"/>
      <c r="I19" s="1"/>
      <c r="J19" s="1"/>
      <c r="K19" s="1"/>
      <c r="L19" s="1"/>
      <c r="M19" s="1"/>
      <c r="N19" s="1"/>
      <c r="O19" s="1"/>
      <c r="P19" s="1"/>
      <c r="Q19" s="1"/>
    </row>
    <row r="20" spans="1:17" x14ac:dyDescent="0.25">
      <c r="B20" s="695"/>
      <c r="C20" s="315" t="s">
        <v>398</v>
      </c>
      <c r="D20" s="349">
        <v>495</v>
      </c>
      <c r="E20" s="836" t="s">
        <v>425</v>
      </c>
      <c r="F20" s="837"/>
      <c r="G20" s="837"/>
      <c r="H20" s="837"/>
      <c r="I20" s="1"/>
      <c r="J20" s="1"/>
      <c r="K20" s="1"/>
      <c r="L20" s="1"/>
      <c r="M20" s="1"/>
      <c r="N20" s="1"/>
      <c r="O20" s="1"/>
      <c r="P20" s="1"/>
      <c r="Q20" s="1"/>
    </row>
    <row r="21" spans="1:17" x14ac:dyDescent="0.25">
      <c r="B21" s="695"/>
      <c r="C21" s="315" t="s">
        <v>28</v>
      </c>
      <c r="D21" s="349">
        <v>145</v>
      </c>
      <c r="E21" s="836" t="s">
        <v>426</v>
      </c>
      <c r="F21" s="837"/>
      <c r="G21" s="837"/>
      <c r="H21" s="837"/>
      <c r="I21" s="1"/>
      <c r="J21" s="1"/>
      <c r="K21" s="1"/>
      <c r="L21" s="1"/>
      <c r="M21" s="1"/>
      <c r="N21" s="1"/>
      <c r="O21" s="1"/>
      <c r="P21" s="1"/>
      <c r="Q21" s="1"/>
    </row>
    <row r="22" spans="1:17" ht="15.75" thickBot="1" x14ac:dyDescent="0.3">
      <c r="B22" s="695"/>
      <c r="C22" s="382" t="s">
        <v>420</v>
      </c>
      <c r="D22" s="383">
        <v>430</v>
      </c>
      <c r="E22" s="836"/>
      <c r="F22" s="837"/>
      <c r="G22" s="837"/>
      <c r="H22" s="837"/>
      <c r="I22" s="1"/>
      <c r="J22" s="1"/>
      <c r="K22" s="1"/>
      <c r="L22" s="1"/>
      <c r="M22" s="1"/>
      <c r="N22" s="1"/>
      <c r="O22" s="1"/>
      <c r="P22" s="1"/>
      <c r="Q22" s="1"/>
    </row>
    <row r="23" spans="1:17" ht="15.75" thickBot="1" x14ac:dyDescent="0.3">
      <c r="B23" s="696"/>
      <c r="C23" s="359" t="s">
        <v>418</v>
      </c>
      <c r="D23" s="384">
        <f>SUM(D19:D22)</f>
        <v>2326</v>
      </c>
      <c r="E23" s="1"/>
      <c r="F23" s="1"/>
      <c r="G23" s="1"/>
      <c r="H23" s="1"/>
      <c r="I23" s="1"/>
      <c r="J23" s="1"/>
      <c r="K23" s="1"/>
      <c r="L23" s="1"/>
      <c r="M23" s="1"/>
      <c r="N23" s="1"/>
      <c r="O23" s="1"/>
      <c r="P23" s="1"/>
      <c r="Q23" s="1"/>
    </row>
    <row r="24" spans="1:17" x14ac:dyDescent="0.25">
      <c r="B24" s="1"/>
      <c r="C24" s="1"/>
      <c r="D24" s="1"/>
      <c r="E24" s="1"/>
      <c r="F24" s="1"/>
      <c r="G24" s="1"/>
      <c r="H24" s="1"/>
      <c r="I24" s="1"/>
      <c r="J24" s="1"/>
      <c r="K24" s="1"/>
      <c r="L24" s="1"/>
      <c r="M24" s="1"/>
      <c r="N24" s="1"/>
      <c r="O24" s="1"/>
      <c r="P24" s="1"/>
      <c r="Q24" s="1"/>
    </row>
    <row r="25" spans="1:17" x14ac:dyDescent="0.25">
      <c r="B25" s="1"/>
      <c r="C25" s="1"/>
      <c r="D25" s="1"/>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D43" s="1"/>
      <c r="E43" s="1"/>
      <c r="F43" s="1"/>
      <c r="G43" s="1"/>
      <c r="H43" s="1"/>
      <c r="I43" s="1"/>
      <c r="J43" s="1"/>
      <c r="K43" s="1"/>
      <c r="L43" s="1"/>
      <c r="M43" s="1"/>
      <c r="N43" s="1"/>
      <c r="O43" s="1"/>
      <c r="P43" s="1"/>
      <c r="Q43" s="1"/>
    </row>
  </sheetData>
  <mergeCells count="44">
    <mergeCell ref="I3:I4"/>
    <mergeCell ref="E3:E4"/>
    <mergeCell ref="D3:D4"/>
    <mergeCell ref="C3:C4"/>
    <mergeCell ref="B3:B4"/>
    <mergeCell ref="F3:H3"/>
    <mergeCell ref="B9:B13"/>
    <mergeCell ref="C9:C13"/>
    <mergeCell ref="A9:A13"/>
    <mergeCell ref="M9:M12"/>
    <mergeCell ref="A1:D1"/>
    <mergeCell ref="L1:Q1"/>
    <mergeCell ref="B2:Q2"/>
    <mergeCell ref="A5:A7"/>
    <mergeCell ref="B5:B7"/>
    <mergeCell ref="C5:C7"/>
    <mergeCell ref="M5:M7"/>
    <mergeCell ref="N5:N7"/>
    <mergeCell ref="O5:O7"/>
    <mergeCell ref="P5:P7"/>
    <mergeCell ref="Q5:Q7"/>
    <mergeCell ref="N9:N12"/>
    <mergeCell ref="O9:O12"/>
    <mergeCell ref="P9:P12"/>
    <mergeCell ref="P14:P15"/>
    <mergeCell ref="Q14:Q15"/>
    <mergeCell ref="Q9:Q12"/>
    <mergeCell ref="Q16:Q17"/>
    <mergeCell ref="A14:A15"/>
    <mergeCell ref="B14:B15"/>
    <mergeCell ref="C14:C15"/>
    <mergeCell ref="M14:M15"/>
    <mergeCell ref="N14:N15"/>
    <mergeCell ref="O14:O15"/>
    <mergeCell ref="A16:A17"/>
    <mergeCell ref="B16:B17"/>
    <mergeCell ref="C16:C17"/>
    <mergeCell ref="M16:M17"/>
    <mergeCell ref="N16:N17"/>
    <mergeCell ref="B19:B23"/>
    <mergeCell ref="E20:H20"/>
    <mergeCell ref="E21:H22"/>
    <mergeCell ref="O16:O17"/>
    <mergeCell ref="P16:P17"/>
  </mergeCells>
  <dataValidations count="1">
    <dataValidation type="list" allowBlank="1" showInputMessage="1" showErrorMessage="1" sqref="E5:E17">
      <formula1>#REF!</formula1>
    </dataValidation>
  </dataValidations>
  <pageMargins left="0.25" right="0.25"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pane xSplit="1" ySplit="4" topLeftCell="B23" activePane="bottomRight" state="frozen"/>
      <selection pane="topRight" activeCell="B1" sqref="B1"/>
      <selection pane="bottomLeft" activeCell="A5" sqref="A5"/>
      <selection pane="bottomRight" activeCell="D40" sqref="D40"/>
    </sheetView>
  </sheetViews>
  <sheetFormatPr defaultRowHeight="15" x14ac:dyDescent="0.25"/>
  <cols>
    <col min="1" max="1" width="6.140625" customWidth="1"/>
    <col min="2" max="2" width="15" customWidth="1"/>
    <col min="3" max="3" width="42" customWidth="1"/>
    <col min="4" max="4" width="39" customWidth="1"/>
    <col min="5" max="6" width="9" customWidth="1"/>
    <col min="7" max="8" width="15.5703125" customWidth="1"/>
    <col min="9" max="9" width="38.28515625" customWidth="1"/>
    <col min="10" max="10" width="15.7109375" hidden="1" customWidth="1"/>
    <col min="11" max="11" width="15.42578125" hidden="1" customWidth="1"/>
    <col min="12" max="12" width="14.42578125" hidden="1" customWidth="1"/>
    <col min="13" max="13" width="6.28515625" hidden="1" customWidth="1"/>
    <col min="14" max="14" width="13.5703125" hidden="1" customWidth="1"/>
    <col min="15" max="15" width="9" hidden="1" customWidth="1"/>
    <col min="16" max="16" width="9.140625" hidden="1" customWidth="1"/>
    <col min="17" max="17" width="13.140625" hidden="1" customWidth="1"/>
  </cols>
  <sheetData>
    <row r="1" spans="1:17" ht="20.25" customHeight="1" thickBot="1" x14ac:dyDescent="0.3">
      <c r="A1" s="630" t="s">
        <v>0</v>
      </c>
      <c r="B1" s="630"/>
      <c r="C1" s="630"/>
      <c r="D1" s="630"/>
      <c r="E1" s="117"/>
      <c r="F1" s="117"/>
      <c r="G1" s="117"/>
      <c r="H1" s="117"/>
      <c r="I1" s="94"/>
      <c r="J1" s="9"/>
      <c r="K1" s="9"/>
      <c r="L1" s="667">
        <v>41850</v>
      </c>
      <c r="M1" s="668"/>
      <c r="N1" s="668"/>
      <c r="O1" s="668"/>
      <c r="P1" s="668"/>
      <c r="Q1" s="668"/>
    </row>
    <row r="2" spans="1:17" ht="82.5" hidden="1" customHeight="1" thickBot="1" x14ac:dyDescent="0.3">
      <c r="A2" s="7"/>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30.75" thickBot="1" x14ac:dyDescent="0.3">
      <c r="A4" s="2"/>
      <c r="B4" s="653"/>
      <c r="C4" s="653"/>
      <c r="D4" s="651"/>
      <c r="E4" s="649"/>
      <c r="F4" s="144" t="s">
        <v>415</v>
      </c>
      <c r="G4" s="145" t="s">
        <v>407</v>
      </c>
      <c r="H4" s="146" t="s">
        <v>416</v>
      </c>
      <c r="I4" s="649"/>
      <c r="J4" s="56" t="s">
        <v>38</v>
      </c>
      <c r="K4" s="33" t="s">
        <v>39</v>
      </c>
      <c r="L4" s="33" t="s">
        <v>40</v>
      </c>
      <c r="M4" s="33" t="s">
        <v>3</v>
      </c>
      <c r="N4" s="33" t="s">
        <v>4</v>
      </c>
      <c r="O4" s="12" t="s">
        <v>5</v>
      </c>
      <c r="P4" s="12" t="s">
        <v>6</v>
      </c>
      <c r="Q4" s="12" t="s">
        <v>7</v>
      </c>
    </row>
    <row r="5" spans="1:17" ht="33.75" customHeight="1" x14ac:dyDescent="0.25">
      <c r="A5" s="793" t="s">
        <v>9</v>
      </c>
      <c r="B5" s="643" t="s">
        <v>8</v>
      </c>
      <c r="C5" s="631" t="s">
        <v>24</v>
      </c>
      <c r="D5" s="77" t="s">
        <v>381</v>
      </c>
      <c r="E5" s="169" t="s">
        <v>406</v>
      </c>
      <c r="F5" s="288"/>
      <c r="G5" s="288"/>
      <c r="H5" s="288"/>
      <c r="I5" s="205"/>
      <c r="J5" s="123"/>
      <c r="K5" s="37"/>
      <c r="L5" s="37"/>
      <c r="M5" s="661">
        <v>0</v>
      </c>
      <c r="N5" s="664">
        <v>269691</v>
      </c>
      <c r="O5" s="664">
        <f>SUM(M5:N9)</f>
        <v>269691</v>
      </c>
      <c r="P5" s="661">
        <v>90</v>
      </c>
      <c r="Q5" s="664">
        <f>O5*0.9</f>
        <v>242721.9</v>
      </c>
    </row>
    <row r="6" spans="1:17" ht="45" x14ac:dyDescent="0.25">
      <c r="A6" s="794"/>
      <c r="B6" s="621"/>
      <c r="C6" s="616"/>
      <c r="D6" s="57" t="s">
        <v>382</v>
      </c>
      <c r="E6" s="142" t="s">
        <v>406</v>
      </c>
      <c r="F6" s="288"/>
      <c r="G6" s="288"/>
      <c r="H6" s="288"/>
      <c r="I6" s="206"/>
      <c r="J6" s="105"/>
      <c r="K6" s="27"/>
      <c r="L6" s="27"/>
      <c r="M6" s="661"/>
      <c r="N6" s="664"/>
      <c r="O6" s="664"/>
      <c r="P6" s="661"/>
      <c r="Q6" s="664"/>
    </row>
    <row r="7" spans="1:17" ht="46.5" customHeight="1" x14ac:dyDescent="0.25">
      <c r="A7" s="794"/>
      <c r="B7" s="621"/>
      <c r="C7" s="616"/>
      <c r="D7" s="57" t="s">
        <v>281</v>
      </c>
      <c r="E7" s="142" t="s">
        <v>406</v>
      </c>
      <c r="F7" s="288"/>
      <c r="G7" s="288"/>
      <c r="H7" s="288"/>
      <c r="I7" s="216"/>
      <c r="J7" s="105"/>
      <c r="K7" s="27"/>
      <c r="L7" s="27"/>
      <c r="M7" s="661"/>
      <c r="N7" s="664"/>
      <c r="O7" s="664"/>
      <c r="P7" s="661"/>
      <c r="Q7" s="664"/>
    </row>
    <row r="8" spans="1:17" ht="66" customHeight="1" x14ac:dyDescent="0.25">
      <c r="A8" s="794"/>
      <c r="B8" s="621"/>
      <c r="C8" s="616"/>
      <c r="D8" s="57" t="s">
        <v>383</v>
      </c>
      <c r="E8" s="142" t="s">
        <v>406</v>
      </c>
      <c r="F8" s="288"/>
      <c r="G8" s="288"/>
      <c r="H8" s="288"/>
      <c r="I8" s="216"/>
      <c r="J8" s="105"/>
      <c r="K8" s="27"/>
      <c r="L8" s="27"/>
      <c r="M8" s="661"/>
      <c r="N8" s="664"/>
      <c r="O8" s="664"/>
      <c r="P8" s="661"/>
      <c r="Q8" s="664"/>
    </row>
    <row r="9" spans="1:17" ht="65.25" customHeight="1" thickBot="1" x14ac:dyDescent="0.3">
      <c r="A9" s="795"/>
      <c r="B9" s="622"/>
      <c r="C9" s="617"/>
      <c r="D9" s="214" t="s">
        <v>384</v>
      </c>
      <c r="E9" s="170" t="s">
        <v>406</v>
      </c>
      <c r="F9" s="288"/>
      <c r="G9" s="288"/>
      <c r="H9" s="288"/>
      <c r="I9" s="213"/>
      <c r="J9" s="105"/>
      <c r="K9" s="27"/>
      <c r="L9" s="27"/>
      <c r="M9" s="662"/>
      <c r="N9" s="659"/>
      <c r="O9" s="659"/>
      <c r="P9" s="662"/>
      <c r="Q9" s="659"/>
    </row>
    <row r="10" spans="1:17" ht="108.75" customHeight="1" thickBot="1" x14ac:dyDescent="0.3">
      <c r="A10" s="284" t="s">
        <v>12</v>
      </c>
      <c r="B10" s="243" t="s">
        <v>10</v>
      </c>
      <c r="C10" s="244" t="s">
        <v>23</v>
      </c>
      <c r="D10" s="244" t="s">
        <v>25</v>
      </c>
      <c r="E10" s="167" t="s">
        <v>406</v>
      </c>
      <c r="F10" s="245"/>
      <c r="G10" s="245"/>
      <c r="H10" s="245"/>
      <c r="I10" s="246"/>
      <c r="J10" s="105"/>
      <c r="K10" s="27"/>
      <c r="L10" s="27"/>
      <c r="M10" s="28">
        <v>0.48770000000000002</v>
      </c>
      <c r="N10" s="28" t="s">
        <v>11</v>
      </c>
      <c r="O10" s="29">
        <v>83265</v>
      </c>
      <c r="P10" s="28">
        <v>100</v>
      </c>
      <c r="Q10" s="29">
        <v>83265</v>
      </c>
    </row>
    <row r="11" spans="1:17" ht="34.5" customHeight="1" x14ac:dyDescent="0.25">
      <c r="A11" s="713" t="s">
        <v>13</v>
      </c>
      <c r="B11" s="643" t="s">
        <v>14</v>
      </c>
      <c r="C11" s="631" t="s">
        <v>26</v>
      </c>
      <c r="D11" s="77" t="s">
        <v>385</v>
      </c>
      <c r="E11" s="169" t="s">
        <v>406</v>
      </c>
      <c r="F11" s="288"/>
      <c r="G11" s="288"/>
      <c r="H11" s="288"/>
      <c r="I11" s="205"/>
      <c r="J11" s="105"/>
      <c r="K11" s="27"/>
      <c r="L11" s="27"/>
      <c r="M11" s="660">
        <v>0.14000000000000001</v>
      </c>
      <c r="N11" s="658">
        <v>3366</v>
      </c>
      <c r="O11" s="658">
        <v>22795</v>
      </c>
      <c r="P11" s="660">
        <v>90</v>
      </c>
      <c r="Q11" s="658">
        <v>20516</v>
      </c>
    </row>
    <row r="12" spans="1:17" ht="30.75" customHeight="1" x14ac:dyDescent="0.25">
      <c r="A12" s="636"/>
      <c r="B12" s="621"/>
      <c r="C12" s="616"/>
      <c r="D12" s="57" t="s">
        <v>164</v>
      </c>
      <c r="E12" s="142" t="s">
        <v>406</v>
      </c>
      <c r="F12" s="288"/>
      <c r="G12" s="288"/>
      <c r="H12" s="288"/>
      <c r="I12" s="206"/>
      <c r="J12" s="105"/>
      <c r="K12" s="27"/>
      <c r="L12" s="27"/>
      <c r="M12" s="661"/>
      <c r="N12" s="664"/>
      <c r="O12" s="664"/>
      <c r="P12" s="661"/>
      <c r="Q12" s="664"/>
    </row>
    <row r="13" spans="1:17" ht="46.5" customHeight="1" x14ac:dyDescent="0.25">
      <c r="A13" s="636"/>
      <c r="B13" s="621"/>
      <c r="C13" s="616"/>
      <c r="D13" s="57" t="s">
        <v>288</v>
      </c>
      <c r="E13" s="142" t="s">
        <v>406</v>
      </c>
      <c r="F13" s="288"/>
      <c r="G13" s="288"/>
      <c r="H13" s="288"/>
      <c r="I13" s="206"/>
      <c r="J13" s="105"/>
      <c r="K13" s="27"/>
      <c r="L13" s="27"/>
      <c r="M13" s="661"/>
      <c r="N13" s="664"/>
      <c r="O13" s="664"/>
      <c r="P13" s="661"/>
      <c r="Q13" s="664"/>
    </row>
    <row r="14" spans="1:17" ht="51.75" customHeight="1" x14ac:dyDescent="0.25">
      <c r="A14" s="636"/>
      <c r="B14" s="638"/>
      <c r="C14" s="632"/>
      <c r="D14" s="57" t="s">
        <v>287</v>
      </c>
      <c r="E14" s="142" t="s">
        <v>406</v>
      </c>
      <c r="F14" s="288"/>
      <c r="G14" s="288"/>
      <c r="H14" s="288"/>
      <c r="I14" s="206"/>
      <c r="J14" s="105"/>
      <c r="K14" s="27"/>
      <c r="L14" s="27"/>
      <c r="M14" s="662"/>
      <c r="N14" s="659"/>
      <c r="O14" s="659"/>
      <c r="P14" s="662"/>
      <c r="Q14" s="659"/>
    </row>
    <row r="15" spans="1:17" ht="53.25" customHeight="1" x14ac:dyDescent="0.25">
      <c r="A15" s="636"/>
      <c r="B15" s="620" t="s">
        <v>15</v>
      </c>
      <c r="C15" s="623" t="s">
        <v>348</v>
      </c>
      <c r="D15" s="57" t="s">
        <v>198</v>
      </c>
      <c r="E15" s="142" t="s">
        <v>406</v>
      </c>
      <c r="F15" s="138"/>
      <c r="G15" s="138"/>
      <c r="H15" s="138"/>
      <c r="I15" s="206"/>
      <c r="J15" s="105"/>
      <c r="K15" s="27"/>
      <c r="L15" s="27"/>
      <c r="M15" s="660">
        <v>0.21</v>
      </c>
      <c r="N15" s="658">
        <v>5079</v>
      </c>
      <c r="O15" s="658">
        <v>34400</v>
      </c>
      <c r="P15" s="660">
        <v>90</v>
      </c>
      <c r="Q15" s="658">
        <v>30960</v>
      </c>
    </row>
    <row r="16" spans="1:17" ht="47.25" customHeight="1" x14ac:dyDescent="0.25">
      <c r="A16" s="636"/>
      <c r="B16" s="621"/>
      <c r="C16" s="616"/>
      <c r="D16" s="57" t="s">
        <v>158</v>
      </c>
      <c r="E16" s="142" t="s">
        <v>406</v>
      </c>
      <c r="F16" s="138"/>
      <c r="G16" s="138"/>
      <c r="H16" s="138"/>
      <c r="I16" s="206"/>
      <c r="J16" s="105"/>
      <c r="K16" s="27"/>
      <c r="L16" s="27"/>
      <c r="M16" s="661"/>
      <c r="N16" s="664"/>
      <c r="O16" s="664"/>
      <c r="P16" s="661"/>
      <c r="Q16" s="664"/>
    </row>
    <row r="17" spans="1:17" ht="47.25" customHeight="1" x14ac:dyDescent="0.25">
      <c r="A17" s="636"/>
      <c r="B17" s="621"/>
      <c r="C17" s="616"/>
      <c r="D17" s="57" t="s">
        <v>157</v>
      </c>
      <c r="E17" s="142" t="s">
        <v>406</v>
      </c>
      <c r="F17" s="137"/>
      <c r="G17" s="137"/>
      <c r="H17" s="137"/>
      <c r="I17" s="248"/>
      <c r="J17" s="105"/>
      <c r="K17" s="27"/>
      <c r="L17" s="27"/>
      <c r="M17" s="661"/>
      <c r="N17" s="664"/>
      <c r="O17" s="664"/>
      <c r="P17" s="661"/>
      <c r="Q17" s="664"/>
    </row>
    <row r="18" spans="1:17" ht="30.75" customHeight="1" thickBot="1" x14ac:dyDescent="0.3">
      <c r="A18" s="637"/>
      <c r="B18" s="622"/>
      <c r="C18" s="617"/>
      <c r="D18" s="214" t="s">
        <v>386</v>
      </c>
      <c r="E18" s="170" t="s">
        <v>406</v>
      </c>
      <c r="F18" s="288"/>
      <c r="G18" s="288"/>
      <c r="H18" s="288"/>
      <c r="I18" s="221"/>
      <c r="J18" s="105"/>
      <c r="K18" s="27"/>
      <c r="L18" s="27"/>
      <c r="M18" s="662"/>
      <c r="N18" s="659"/>
      <c r="O18" s="659"/>
      <c r="P18" s="662"/>
      <c r="Q18" s="659"/>
    </row>
    <row r="19" spans="1:17" ht="34.5" customHeight="1" x14ac:dyDescent="0.25">
      <c r="A19" s="711" t="s">
        <v>18</v>
      </c>
      <c r="B19" s="643" t="s">
        <v>16</v>
      </c>
      <c r="C19" s="631" t="s">
        <v>19</v>
      </c>
      <c r="D19" s="77" t="s">
        <v>131</v>
      </c>
      <c r="E19" s="169" t="s">
        <v>406</v>
      </c>
      <c r="F19" s="215"/>
      <c r="G19" s="215"/>
      <c r="H19" s="215"/>
      <c r="I19" s="205"/>
      <c r="J19" s="123"/>
      <c r="K19" s="37"/>
      <c r="L19" s="37"/>
      <c r="M19" s="661">
        <v>0.22</v>
      </c>
      <c r="N19" s="664">
        <v>1207</v>
      </c>
      <c r="O19" s="664">
        <v>29691</v>
      </c>
      <c r="P19" s="661">
        <v>65</v>
      </c>
      <c r="Q19" s="664">
        <v>19299</v>
      </c>
    </row>
    <row r="20" spans="1:17" ht="32.25" customHeight="1" x14ac:dyDescent="0.25">
      <c r="A20" s="814"/>
      <c r="B20" s="638"/>
      <c r="C20" s="632"/>
      <c r="D20" s="57" t="s">
        <v>303</v>
      </c>
      <c r="E20" s="142" t="s">
        <v>406</v>
      </c>
      <c r="F20" s="138"/>
      <c r="G20" s="138"/>
      <c r="H20" s="138"/>
      <c r="I20" s="206"/>
      <c r="J20" s="105"/>
      <c r="K20" s="27"/>
      <c r="L20" s="27"/>
      <c r="M20" s="662"/>
      <c r="N20" s="659"/>
      <c r="O20" s="659"/>
      <c r="P20" s="662"/>
      <c r="Q20" s="659"/>
    </row>
    <row r="21" spans="1:17" ht="271.5" customHeight="1" thickBot="1" x14ac:dyDescent="0.3">
      <c r="A21" s="838"/>
      <c r="B21" s="258" t="s">
        <v>17</v>
      </c>
      <c r="C21" s="214" t="s">
        <v>388</v>
      </c>
      <c r="D21" s="214" t="s">
        <v>305</v>
      </c>
      <c r="E21" s="170" t="s">
        <v>406</v>
      </c>
      <c r="F21" s="220"/>
      <c r="G21" s="220"/>
      <c r="H21" s="220"/>
      <c r="I21" s="213"/>
      <c r="J21" s="105"/>
      <c r="K21" s="27"/>
      <c r="L21" s="27"/>
      <c r="M21" s="28">
        <v>0.129</v>
      </c>
      <c r="N21" s="28">
        <v>681</v>
      </c>
      <c r="O21" s="29">
        <v>16870</v>
      </c>
      <c r="P21" s="28">
        <v>100</v>
      </c>
      <c r="Q21" s="29">
        <v>16870</v>
      </c>
    </row>
    <row r="22" spans="1:17" ht="51.75" customHeight="1" x14ac:dyDescent="0.25">
      <c r="A22" s="709" t="s">
        <v>20</v>
      </c>
      <c r="B22" s="753" t="s">
        <v>21</v>
      </c>
      <c r="C22" s="631" t="s">
        <v>22</v>
      </c>
      <c r="D22" s="118" t="s">
        <v>387</v>
      </c>
      <c r="E22" s="169" t="s">
        <v>406</v>
      </c>
      <c r="F22" s="184"/>
      <c r="G22" s="184"/>
      <c r="H22" s="184"/>
      <c r="I22" s="205"/>
      <c r="J22" s="128"/>
      <c r="K22" s="30"/>
      <c r="L22" s="30"/>
      <c r="M22" s="660">
        <v>0</v>
      </c>
      <c r="N22" s="658">
        <v>1032</v>
      </c>
      <c r="O22" s="658">
        <v>1032</v>
      </c>
      <c r="P22" s="660">
        <v>100</v>
      </c>
      <c r="Q22" s="658">
        <v>1032</v>
      </c>
    </row>
    <row r="23" spans="1:17" ht="44.25" customHeight="1" thickBot="1" x14ac:dyDescent="0.3">
      <c r="A23" s="710"/>
      <c r="B23" s="754"/>
      <c r="C23" s="617"/>
      <c r="D23" s="214" t="s">
        <v>213</v>
      </c>
      <c r="E23" s="170" t="s">
        <v>406</v>
      </c>
      <c r="F23" s="220"/>
      <c r="G23" s="220"/>
      <c r="H23" s="220"/>
      <c r="I23" s="213"/>
      <c r="J23" s="105"/>
      <c r="K23" s="27"/>
      <c r="L23" s="27"/>
      <c r="M23" s="662"/>
      <c r="N23" s="659"/>
      <c r="O23" s="659"/>
      <c r="P23" s="662"/>
      <c r="Q23" s="659"/>
    </row>
    <row r="24" spans="1:17" ht="15" customHeight="1" thickBot="1" x14ac:dyDescent="0.3">
      <c r="A24" s="48"/>
      <c r="B24" s="49"/>
      <c r="C24" s="49"/>
      <c r="D24" s="49"/>
      <c r="E24" s="49"/>
      <c r="F24" s="49"/>
      <c r="G24" s="49"/>
      <c r="H24" s="49"/>
      <c r="I24" s="49"/>
      <c r="J24" s="1"/>
      <c r="K24" s="1"/>
      <c r="L24" s="1"/>
      <c r="M24" s="1"/>
      <c r="N24" s="1"/>
      <c r="O24" s="1"/>
      <c r="P24" s="1"/>
      <c r="Q24" s="1"/>
    </row>
    <row r="25" spans="1:17" ht="15.75" thickBot="1" x14ac:dyDescent="0.3">
      <c r="A25" s="48"/>
      <c r="B25" s="59"/>
      <c r="C25" s="59"/>
      <c r="D25" s="359" t="s">
        <v>421</v>
      </c>
      <c r="E25" s="359" t="s">
        <v>429</v>
      </c>
      <c r="F25" s="49"/>
      <c r="G25" s="49"/>
      <c r="H25" s="49"/>
      <c r="I25" s="49"/>
      <c r="J25" s="1"/>
      <c r="K25" s="1"/>
      <c r="L25" s="1"/>
      <c r="M25" s="1"/>
      <c r="N25" s="1"/>
      <c r="O25" s="1"/>
      <c r="P25" s="1"/>
      <c r="Q25" s="1"/>
    </row>
    <row r="26" spans="1:17" x14ac:dyDescent="0.25">
      <c r="A26" s="48"/>
      <c r="B26" s="694" t="s">
        <v>419</v>
      </c>
      <c r="C26" s="364" t="s">
        <v>397</v>
      </c>
      <c r="D26" s="365">
        <v>610</v>
      </c>
      <c r="E26" s="365">
        <v>42</v>
      </c>
      <c r="F26" s="49"/>
      <c r="G26" s="49"/>
      <c r="H26" s="49"/>
      <c r="I26" s="49"/>
      <c r="J26" s="1"/>
      <c r="K26" s="1"/>
      <c r="L26" s="1"/>
      <c r="M26" s="1"/>
      <c r="N26" s="1"/>
      <c r="O26" s="1"/>
      <c r="P26" s="1"/>
      <c r="Q26" s="1"/>
    </row>
    <row r="27" spans="1:17" x14ac:dyDescent="0.25">
      <c r="A27" s="48"/>
      <c r="B27" s="695"/>
      <c r="C27" s="366" t="s">
        <v>398</v>
      </c>
      <c r="D27" s="367">
        <v>226</v>
      </c>
      <c r="E27" s="367">
        <v>25</v>
      </c>
      <c r="F27" s="49"/>
      <c r="G27" s="49"/>
      <c r="H27" s="49"/>
      <c r="I27" s="49"/>
      <c r="J27" s="1"/>
      <c r="K27" s="1"/>
      <c r="L27" s="1"/>
      <c r="M27" s="1"/>
      <c r="N27" s="1"/>
      <c r="O27" s="1"/>
      <c r="P27" s="1"/>
      <c r="Q27" s="1"/>
    </row>
    <row r="28" spans="1:17" x14ac:dyDescent="0.25">
      <c r="A28" s="48"/>
      <c r="B28" s="695"/>
      <c r="C28" s="366" t="s">
        <v>28</v>
      </c>
      <c r="D28" s="367">
        <v>551</v>
      </c>
      <c r="E28" s="367">
        <v>7</v>
      </c>
      <c r="F28" s="49"/>
      <c r="G28" s="49"/>
      <c r="H28" s="49"/>
      <c r="I28" s="49"/>
      <c r="J28" s="1"/>
      <c r="K28" s="1"/>
      <c r="L28" s="1"/>
      <c r="M28" s="1"/>
      <c r="N28" s="1"/>
      <c r="O28" s="1"/>
      <c r="P28" s="1"/>
      <c r="Q28" s="1"/>
    </row>
    <row r="29" spans="1:17" ht="15.75" thickBot="1" x14ac:dyDescent="0.3">
      <c r="B29" s="695"/>
      <c r="C29" s="368" t="s">
        <v>420</v>
      </c>
      <c r="D29" s="369">
        <v>292</v>
      </c>
      <c r="E29" s="369">
        <v>13</v>
      </c>
      <c r="F29" s="1"/>
      <c r="G29" s="1"/>
      <c r="H29" s="1"/>
      <c r="I29" s="1"/>
      <c r="J29" s="1"/>
      <c r="K29" s="1"/>
      <c r="L29" s="1"/>
      <c r="M29" s="1"/>
      <c r="N29" s="1"/>
      <c r="O29" s="1"/>
      <c r="P29" s="1"/>
      <c r="Q29" s="1"/>
    </row>
    <row r="30" spans="1:17" ht="15.75" thickBot="1" x14ac:dyDescent="0.3">
      <c r="B30" s="696"/>
      <c r="C30" s="309" t="s">
        <v>418</v>
      </c>
      <c r="D30" s="370">
        <f>SUM(D26:D29)</f>
        <v>1679</v>
      </c>
      <c r="E30" s="370">
        <f>SUM(E26:E29)</f>
        <v>87</v>
      </c>
      <c r="F30" s="1"/>
      <c r="G30" s="1"/>
      <c r="H30" s="1"/>
      <c r="I30" s="1"/>
      <c r="J30" s="1"/>
      <c r="K30" s="1"/>
      <c r="L30" s="1"/>
      <c r="M30" s="1"/>
      <c r="N30" s="1"/>
      <c r="O30" s="1"/>
      <c r="P30" s="1"/>
      <c r="Q30" s="1"/>
    </row>
    <row r="31" spans="1:17" x14ac:dyDescent="0.25">
      <c r="B31" s="344" t="s">
        <v>425</v>
      </c>
      <c r="C31" s="344"/>
      <c r="D31" s="59"/>
      <c r="E31" s="59"/>
      <c r="F31" s="1"/>
      <c r="G31" s="1"/>
      <c r="H31" s="1"/>
      <c r="I31" s="1"/>
      <c r="J31" s="1"/>
      <c r="K31" s="1"/>
      <c r="L31" s="1"/>
      <c r="M31" s="1"/>
      <c r="N31" s="1"/>
      <c r="O31" s="1"/>
      <c r="P31" s="1"/>
      <c r="Q31" s="1"/>
    </row>
    <row r="32" spans="1:17" x14ac:dyDescent="0.25">
      <c r="B32" s="344" t="s">
        <v>426</v>
      </c>
      <c r="C32" s="344"/>
      <c r="D32" s="59"/>
      <c r="E32" s="59"/>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D50" s="1"/>
      <c r="E50" s="1"/>
      <c r="F50" s="1"/>
      <c r="G50" s="1"/>
      <c r="H50" s="1"/>
      <c r="I50" s="1"/>
      <c r="J50" s="1"/>
      <c r="K50" s="1"/>
      <c r="L50" s="1"/>
      <c r="M50" s="1"/>
      <c r="N50" s="1"/>
      <c r="O50" s="1"/>
      <c r="P50" s="1"/>
      <c r="Q50" s="1"/>
    </row>
  </sheetData>
  <mergeCells count="49">
    <mergeCell ref="P11:P14"/>
    <mergeCell ref="Q11:Q14"/>
    <mergeCell ref="A19:A21"/>
    <mergeCell ref="A1:D1"/>
    <mergeCell ref="O11:O14"/>
    <mergeCell ref="C11:C14"/>
    <mergeCell ref="P15:P18"/>
    <mergeCell ref="Q15:Q18"/>
    <mergeCell ref="C19:C20"/>
    <mergeCell ref="B19:B20"/>
    <mergeCell ref="M19:M20"/>
    <mergeCell ref="N19:N20"/>
    <mergeCell ref="O19:O20"/>
    <mergeCell ref="P19:P20"/>
    <mergeCell ref="Q19:Q20"/>
    <mergeCell ref="B2:Q2"/>
    <mergeCell ref="L1:Q1"/>
    <mergeCell ref="A5:A9"/>
    <mergeCell ref="B5:B9"/>
    <mergeCell ref="C5:C9"/>
    <mergeCell ref="M5:M9"/>
    <mergeCell ref="N5:N9"/>
    <mergeCell ref="O5:O9"/>
    <mergeCell ref="P5:P9"/>
    <mergeCell ref="Q5:Q9"/>
    <mergeCell ref="I3:I4"/>
    <mergeCell ref="E3:E4"/>
    <mergeCell ref="D3:D4"/>
    <mergeCell ref="C3:C4"/>
    <mergeCell ref="B3:B4"/>
    <mergeCell ref="F3:H3"/>
    <mergeCell ref="A22:A23"/>
    <mergeCell ref="M22:M23"/>
    <mergeCell ref="N22:N23"/>
    <mergeCell ref="O22:O23"/>
    <mergeCell ref="B11:B14"/>
    <mergeCell ref="O15:O18"/>
    <mergeCell ref="B15:B18"/>
    <mergeCell ref="M11:M14"/>
    <mergeCell ref="N11:N14"/>
    <mergeCell ref="C15:C18"/>
    <mergeCell ref="M15:M18"/>
    <mergeCell ref="N15:N18"/>
    <mergeCell ref="A11:A18"/>
    <mergeCell ref="P22:P23"/>
    <mergeCell ref="Q22:Q23"/>
    <mergeCell ref="C22:C23"/>
    <mergeCell ref="B22:B23"/>
    <mergeCell ref="B26:B30"/>
  </mergeCells>
  <dataValidations count="1">
    <dataValidation type="list" allowBlank="1" showInputMessage="1" showErrorMessage="1" sqref="E5:E23">
      <formula1>#REF!</formula1>
    </dataValidation>
  </dataValidations>
  <pageMargins left="0.25" right="0.25" top="0.75" bottom="0.75" header="0.3" footer="0.3"/>
  <pageSetup paperSize="9" orientation="landscape" r:id="rId1"/>
  <rowBreaks count="2" manualBreakCount="2">
    <brk id="18" max="16383" man="1"/>
    <brk id="2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zoomScaleNormal="100" workbookViewId="0">
      <pane xSplit="1" ySplit="4" topLeftCell="B14" activePane="bottomRight" state="frozen"/>
      <selection pane="topRight" activeCell="B1" sqref="B1"/>
      <selection pane="bottomLeft" activeCell="A5" sqref="A5"/>
      <selection pane="bottomRight" activeCell="D19" sqref="D19"/>
    </sheetView>
  </sheetViews>
  <sheetFormatPr defaultRowHeight="15" x14ac:dyDescent="0.25"/>
  <cols>
    <col min="1" max="1" width="6.42578125" customWidth="1"/>
    <col min="2" max="2" width="15.140625" customWidth="1"/>
    <col min="3" max="3" width="41.5703125" customWidth="1"/>
    <col min="4" max="4" width="39.28515625" customWidth="1"/>
    <col min="5" max="6" width="9" customWidth="1"/>
    <col min="7" max="7" width="11.28515625" customWidth="1"/>
    <col min="8" max="8" width="11" customWidth="1"/>
    <col min="9" max="9" width="38.5703125" customWidth="1"/>
    <col min="10" max="10" width="15.7109375" hidden="1" customWidth="1"/>
    <col min="11" max="11" width="15.42578125" hidden="1" customWidth="1"/>
    <col min="12" max="12" width="14.42578125" hidden="1" customWidth="1"/>
    <col min="13" max="13" width="6.28515625" hidden="1" customWidth="1"/>
    <col min="14" max="14" width="13.28515625" hidden="1" customWidth="1"/>
    <col min="15" max="15" width="9.5703125" hidden="1" customWidth="1"/>
    <col min="16" max="16" width="9.28515625" hidden="1" customWidth="1"/>
    <col min="17" max="17" width="13" hidden="1" customWidth="1"/>
  </cols>
  <sheetData>
    <row r="1" spans="1:17" ht="30" customHeight="1" thickBot="1" x14ac:dyDescent="0.3">
      <c r="A1" s="630" t="s">
        <v>75</v>
      </c>
      <c r="B1" s="630"/>
      <c r="C1" s="630"/>
      <c r="D1" s="630"/>
      <c r="E1" s="117"/>
      <c r="F1" s="117"/>
      <c r="G1" s="117"/>
      <c r="H1" s="117"/>
      <c r="I1" s="94"/>
      <c r="J1" s="15"/>
      <c r="K1" s="15"/>
      <c r="L1" s="667">
        <v>41850</v>
      </c>
      <c r="M1" s="668"/>
      <c r="N1" s="668"/>
      <c r="O1" s="668"/>
      <c r="P1" s="668"/>
      <c r="Q1" s="668"/>
    </row>
    <row r="2" spans="1:17" ht="78.7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0" t="s">
        <v>1</v>
      </c>
      <c r="C3" s="650" t="s">
        <v>2</v>
      </c>
      <c r="D3" s="650" t="s">
        <v>41</v>
      </c>
      <c r="E3" s="648" t="s">
        <v>413</v>
      </c>
      <c r="F3" s="654" t="s">
        <v>414</v>
      </c>
      <c r="G3" s="655"/>
      <c r="H3" s="656"/>
      <c r="I3" s="648" t="s">
        <v>412</v>
      </c>
      <c r="J3" s="113"/>
      <c r="K3" s="113"/>
      <c r="L3" s="113"/>
      <c r="M3" s="113"/>
      <c r="N3" s="113"/>
      <c r="O3" s="113"/>
      <c r="P3" s="113"/>
      <c r="Q3" s="113"/>
    </row>
    <row r="4" spans="1:17" ht="32.25" customHeight="1" thickBot="1" x14ac:dyDescent="0.3">
      <c r="A4" s="16"/>
      <c r="B4" s="651"/>
      <c r="C4" s="651"/>
      <c r="D4" s="651"/>
      <c r="E4" s="649"/>
      <c r="F4" s="144" t="s">
        <v>415</v>
      </c>
      <c r="G4" s="145" t="s">
        <v>407</v>
      </c>
      <c r="H4" s="146" t="s">
        <v>416</v>
      </c>
      <c r="I4" s="649"/>
      <c r="J4" s="56" t="s">
        <v>38</v>
      </c>
      <c r="K4" s="33" t="s">
        <v>39</v>
      </c>
      <c r="L4" s="33" t="s">
        <v>40</v>
      </c>
      <c r="M4" s="33" t="s">
        <v>3</v>
      </c>
      <c r="N4" s="33" t="s">
        <v>4</v>
      </c>
      <c r="O4" s="12" t="s">
        <v>5</v>
      </c>
      <c r="P4" s="12" t="s">
        <v>6</v>
      </c>
      <c r="Q4" s="12" t="s">
        <v>7</v>
      </c>
    </row>
    <row r="5" spans="1:17" ht="35.25" customHeight="1" x14ac:dyDescent="0.25">
      <c r="A5" s="793" t="s">
        <v>9</v>
      </c>
      <c r="B5" s="643" t="s">
        <v>8</v>
      </c>
      <c r="C5" s="631" t="s">
        <v>347</v>
      </c>
      <c r="D5" s="259" t="s">
        <v>389</v>
      </c>
      <c r="E5" s="169" t="s">
        <v>406</v>
      </c>
      <c r="F5" s="260"/>
      <c r="G5" s="260"/>
      <c r="H5" s="260"/>
      <c r="I5" s="242"/>
      <c r="J5" s="123"/>
      <c r="K5" s="37"/>
      <c r="L5" s="37"/>
      <c r="M5" s="661">
        <v>0</v>
      </c>
      <c r="N5" s="664">
        <v>269691</v>
      </c>
      <c r="O5" s="664">
        <v>269691</v>
      </c>
      <c r="P5" s="661">
        <v>95</v>
      </c>
      <c r="Q5" s="664">
        <v>256206</v>
      </c>
    </row>
    <row r="6" spans="1:17" ht="76.5" customHeight="1" x14ac:dyDescent="0.25">
      <c r="A6" s="794"/>
      <c r="B6" s="621"/>
      <c r="C6" s="632"/>
      <c r="D6" s="116" t="s">
        <v>390</v>
      </c>
      <c r="E6" s="142" t="s">
        <v>406</v>
      </c>
      <c r="F6" s="288"/>
      <c r="G6" s="288"/>
      <c r="H6" s="288"/>
      <c r="I6" s="206"/>
      <c r="J6" s="105"/>
      <c r="K6" s="27"/>
      <c r="L6" s="27"/>
      <c r="M6" s="661"/>
      <c r="N6" s="664"/>
      <c r="O6" s="664"/>
      <c r="P6" s="661"/>
      <c r="Q6" s="664"/>
    </row>
    <row r="7" spans="1:17" ht="45" customHeight="1" x14ac:dyDescent="0.25">
      <c r="A7" s="794"/>
      <c r="B7" s="621"/>
      <c r="C7" s="623" t="s">
        <v>299</v>
      </c>
      <c r="D7" s="57" t="s">
        <v>301</v>
      </c>
      <c r="E7" s="142" t="s">
        <v>406</v>
      </c>
      <c r="F7" s="288"/>
      <c r="G7" s="288"/>
      <c r="H7" s="288"/>
      <c r="I7" s="206"/>
      <c r="J7" s="105"/>
      <c r="K7" s="27"/>
      <c r="L7" s="27"/>
      <c r="M7" s="661"/>
      <c r="N7" s="664"/>
      <c r="O7" s="664"/>
      <c r="P7" s="661"/>
      <c r="Q7" s="664"/>
    </row>
    <row r="8" spans="1:17" ht="33" customHeight="1" x14ac:dyDescent="0.25">
      <c r="A8" s="794"/>
      <c r="B8" s="621"/>
      <c r="C8" s="616"/>
      <c r="D8" s="57" t="s">
        <v>282</v>
      </c>
      <c r="E8" s="142" t="s">
        <v>406</v>
      </c>
      <c r="F8" s="288"/>
      <c r="G8" s="288"/>
      <c r="H8" s="288"/>
      <c r="I8" s="206"/>
      <c r="J8" s="105"/>
      <c r="K8" s="27"/>
      <c r="L8" s="27"/>
      <c r="M8" s="661"/>
      <c r="N8" s="664"/>
      <c r="O8" s="664"/>
      <c r="P8" s="661"/>
      <c r="Q8" s="664"/>
    </row>
    <row r="9" spans="1:17" ht="34.5" customHeight="1" x14ac:dyDescent="0.25">
      <c r="A9" s="794"/>
      <c r="B9" s="621"/>
      <c r="C9" s="616"/>
      <c r="D9" s="57" t="s">
        <v>300</v>
      </c>
      <c r="E9" s="142" t="s">
        <v>406</v>
      </c>
      <c r="F9" s="288"/>
      <c r="G9" s="288"/>
      <c r="H9" s="288"/>
      <c r="I9" s="206"/>
      <c r="J9" s="105"/>
      <c r="K9" s="27"/>
      <c r="L9" s="27"/>
      <c r="M9" s="661"/>
      <c r="N9" s="664"/>
      <c r="O9" s="664"/>
      <c r="P9" s="661"/>
      <c r="Q9" s="664"/>
    </row>
    <row r="10" spans="1:17" ht="35.25" customHeight="1" thickBot="1" x14ac:dyDescent="0.3">
      <c r="A10" s="795"/>
      <c r="B10" s="622"/>
      <c r="C10" s="617"/>
      <c r="D10" s="214" t="s">
        <v>283</v>
      </c>
      <c r="E10" s="170" t="s">
        <v>406</v>
      </c>
      <c r="F10" s="220"/>
      <c r="G10" s="220"/>
      <c r="H10" s="220"/>
      <c r="I10" s="213"/>
      <c r="J10" s="105"/>
      <c r="K10" s="27"/>
      <c r="L10" s="27"/>
      <c r="M10" s="662"/>
      <c r="N10" s="659"/>
      <c r="O10" s="659"/>
      <c r="P10" s="662"/>
      <c r="Q10" s="659"/>
    </row>
    <row r="11" spans="1:17" ht="105.75" customHeight="1" thickBot="1" x14ac:dyDescent="0.3">
      <c r="A11" s="284" t="s">
        <v>12</v>
      </c>
      <c r="B11" s="243" t="s">
        <v>10</v>
      </c>
      <c r="C11" s="244" t="s">
        <v>302</v>
      </c>
      <c r="D11" s="244" t="s">
        <v>25</v>
      </c>
      <c r="E11" s="167" t="s">
        <v>406</v>
      </c>
      <c r="F11" s="245"/>
      <c r="G11" s="245"/>
      <c r="H11" s="245"/>
      <c r="I11" s="246"/>
      <c r="J11" s="105"/>
      <c r="K11" s="27"/>
      <c r="L11" s="27"/>
      <c r="M11" s="28">
        <v>0.43319999999999997</v>
      </c>
      <c r="N11" s="28" t="s">
        <v>34</v>
      </c>
      <c r="O11" s="29">
        <v>73960</v>
      </c>
      <c r="P11" s="28">
        <v>100</v>
      </c>
      <c r="Q11" s="29">
        <v>73960</v>
      </c>
    </row>
    <row r="12" spans="1:17" ht="46.5" customHeight="1" x14ac:dyDescent="0.25">
      <c r="A12" s="713" t="s">
        <v>13</v>
      </c>
      <c r="B12" s="643" t="s">
        <v>14</v>
      </c>
      <c r="C12" s="631" t="s">
        <v>26</v>
      </c>
      <c r="D12" s="77" t="s">
        <v>289</v>
      </c>
      <c r="E12" s="169" t="s">
        <v>406</v>
      </c>
      <c r="F12" s="288"/>
      <c r="G12" s="288"/>
      <c r="H12" s="288"/>
      <c r="I12" s="205"/>
      <c r="J12" s="105"/>
      <c r="K12" s="27"/>
      <c r="L12" s="27"/>
      <c r="M12" s="660">
        <v>0.13</v>
      </c>
      <c r="N12" s="658">
        <v>3366</v>
      </c>
      <c r="O12" s="658">
        <v>22795</v>
      </c>
      <c r="P12" s="660">
        <v>95</v>
      </c>
      <c r="Q12" s="658">
        <v>21656</v>
      </c>
    </row>
    <row r="13" spans="1:17" ht="37.5" customHeight="1" x14ac:dyDescent="0.25">
      <c r="A13" s="636"/>
      <c r="B13" s="621"/>
      <c r="C13" s="616"/>
      <c r="D13" s="57" t="s">
        <v>164</v>
      </c>
      <c r="E13" s="142" t="s">
        <v>406</v>
      </c>
      <c r="F13" s="288"/>
      <c r="G13" s="288"/>
      <c r="H13" s="288"/>
      <c r="I13" s="206"/>
      <c r="J13" s="105"/>
      <c r="K13" s="27"/>
      <c r="L13" s="27"/>
      <c r="M13" s="661"/>
      <c r="N13" s="664"/>
      <c r="O13" s="664"/>
      <c r="P13" s="661"/>
      <c r="Q13" s="664"/>
    </row>
    <row r="14" spans="1:17" ht="41.25" customHeight="1" x14ac:dyDescent="0.25">
      <c r="A14" s="636"/>
      <c r="B14" s="621"/>
      <c r="C14" s="616"/>
      <c r="D14" s="57" t="s">
        <v>288</v>
      </c>
      <c r="E14" s="142" t="s">
        <v>406</v>
      </c>
      <c r="F14" s="288"/>
      <c r="G14" s="288"/>
      <c r="H14" s="288"/>
      <c r="I14" s="206"/>
      <c r="J14" s="105"/>
      <c r="K14" s="27"/>
      <c r="L14" s="27"/>
      <c r="M14" s="661"/>
      <c r="N14" s="664"/>
      <c r="O14" s="664"/>
      <c r="P14" s="661"/>
      <c r="Q14" s="664"/>
    </row>
    <row r="15" spans="1:17" ht="46.5" customHeight="1" x14ac:dyDescent="0.25">
      <c r="A15" s="636"/>
      <c r="B15" s="638"/>
      <c r="C15" s="632"/>
      <c r="D15" s="57" t="s">
        <v>287</v>
      </c>
      <c r="E15" s="142" t="s">
        <v>406</v>
      </c>
      <c r="F15" s="138"/>
      <c r="G15" s="138"/>
      <c r="H15" s="138"/>
      <c r="I15" s="206"/>
      <c r="J15" s="105"/>
      <c r="K15" s="27"/>
      <c r="L15" s="27"/>
      <c r="M15" s="662"/>
      <c r="N15" s="659"/>
      <c r="O15" s="659"/>
      <c r="P15" s="662"/>
      <c r="Q15" s="659"/>
    </row>
    <row r="16" spans="1:17" ht="51.75" customHeight="1" x14ac:dyDescent="0.25">
      <c r="A16" s="636"/>
      <c r="B16" s="620" t="s">
        <v>15</v>
      </c>
      <c r="C16" s="623" t="s">
        <v>27</v>
      </c>
      <c r="D16" s="57" t="s">
        <v>198</v>
      </c>
      <c r="E16" s="142" t="s">
        <v>406</v>
      </c>
      <c r="F16" s="138"/>
      <c r="G16" s="138"/>
      <c r="H16" s="138"/>
      <c r="I16" s="206"/>
      <c r="J16" s="105"/>
      <c r="K16" s="27"/>
      <c r="L16" s="27"/>
      <c r="M16" s="660">
        <v>0.2</v>
      </c>
      <c r="N16" s="658">
        <v>5079</v>
      </c>
      <c r="O16" s="658">
        <v>34400</v>
      </c>
      <c r="P16" s="660">
        <v>95</v>
      </c>
      <c r="Q16" s="658">
        <v>32680</v>
      </c>
    </row>
    <row r="17" spans="1:17" ht="37.5" customHeight="1" x14ac:dyDescent="0.25">
      <c r="A17" s="636"/>
      <c r="B17" s="621"/>
      <c r="C17" s="616"/>
      <c r="D17" s="57" t="s">
        <v>158</v>
      </c>
      <c r="E17" s="142" t="s">
        <v>406</v>
      </c>
      <c r="F17" s="138"/>
      <c r="G17" s="138"/>
      <c r="H17" s="138"/>
      <c r="I17" s="206"/>
      <c r="J17" s="105"/>
      <c r="K17" s="27"/>
      <c r="L17" s="27"/>
      <c r="M17" s="661"/>
      <c r="N17" s="664"/>
      <c r="O17" s="664"/>
      <c r="P17" s="661"/>
      <c r="Q17" s="664"/>
    </row>
    <row r="18" spans="1:17" ht="50.45" customHeight="1" x14ac:dyDescent="0.25">
      <c r="A18" s="636"/>
      <c r="B18" s="621"/>
      <c r="C18" s="616"/>
      <c r="D18" s="57" t="s">
        <v>157</v>
      </c>
      <c r="E18" s="142" t="s">
        <v>406</v>
      </c>
      <c r="F18" s="137"/>
      <c r="G18" s="137"/>
      <c r="H18" s="137"/>
      <c r="I18" s="248"/>
      <c r="J18" s="105"/>
      <c r="K18" s="27"/>
      <c r="L18" s="27"/>
      <c r="M18" s="661"/>
      <c r="N18" s="664"/>
      <c r="O18" s="664"/>
      <c r="P18" s="661"/>
      <c r="Q18" s="664"/>
    </row>
    <row r="19" spans="1:17" ht="42" customHeight="1" thickBot="1" x14ac:dyDescent="0.3">
      <c r="A19" s="637"/>
      <c r="B19" s="622"/>
      <c r="C19" s="617"/>
      <c r="D19" s="214" t="s">
        <v>290</v>
      </c>
      <c r="E19" s="170" t="s">
        <v>406</v>
      </c>
      <c r="F19" s="288"/>
      <c r="G19" s="288"/>
      <c r="H19" s="288"/>
      <c r="I19" s="221"/>
      <c r="J19" s="105"/>
      <c r="K19" s="27"/>
      <c r="L19" s="27"/>
      <c r="M19" s="662"/>
      <c r="N19" s="659"/>
      <c r="O19" s="659"/>
      <c r="P19" s="662"/>
      <c r="Q19" s="659"/>
    </row>
    <row r="20" spans="1:17" ht="36" customHeight="1" x14ac:dyDescent="0.25">
      <c r="A20" s="711" t="s">
        <v>18</v>
      </c>
      <c r="B20" s="643" t="s">
        <v>16</v>
      </c>
      <c r="C20" s="631" t="s">
        <v>94</v>
      </c>
      <c r="D20" s="77" t="s">
        <v>103</v>
      </c>
      <c r="E20" s="169" t="s">
        <v>406</v>
      </c>
      <c r="F20" s="215"/>
      <c r="G20" s="215"/>
      <c r="H20" s="215"/>
      <c r="I20" s="205"/>
      <c r="J20" s="105"/>
      <c r="K20" s="27"/>
      <c r="L20" s="27"/>
      <c r="M20" s="660">
        <v>0.34</v>
      </c>
      <c r="N20" s="658">
        <v>1905</v>
      </c>
      <c r="O20" s="658">
        <v>46845</v>
      </c>
      <c r="P20" s="660">
        <v>65</v>
      </c>
      <c r="Q20" s="658">
        <v>30449</v>
      </c>
    </row>
    <row r="21" spans="1:17" ht="32.25" customHeight="1" x14ac:dyDescent="0.25">
      <c r="A21" s="814"/>
      <c r="B21" s="638"/>
      <c r="C21" s="632"/>
      <c r="D21" s="57" t="s">
        <v>303</v>
      </c>
      <c r="E21" s="142" t="s">
        <v>406</v>
      </c>
      <c r="F21" s="138"/>
      <c r="G21" s="138"/>
      <c r="H21" s="138"/>
      <c r="I21" s="206"/>
      <c r="J21" s="105"/>
      <c r="K21" s="27"/>
      <c r="L21" s="27"/>
      <c r="M21" s="662"/>
      <c r="N21" s="659"/>
      <c r="O21" s="659"/>
      <c r="P21" s="662"/>
      <c r="Q21" s="659"/>
    </row>
    <row r="22" spans="1:17" ht="273.75" customHeight="1" thickBot="1" x14ac:dyDescent="0.3">
      <c r="A22" s="814"/>
      <c r="B22" s="620" t="s">
        <v>17</v>
      </c>
      <c r="C22" s="623" t="s">
        <v>304</v>
      </c>
      <c r="D22" s="623" t="s">
        <v>305</v>
      </c>
      <c r="E22" s="142" t="s">
        <v>406</v>
      </c>
      <c r="F22" s="137"/>
      <c r="G22" s="137"/>
      <c r="H22" s="137"/>
      <c r="I22" s="815"/>
      <c r="J22" s="682"/>
      <c r="K22" s="644"/>
      <c r="L22" s="644"/>
      <c r="M22" s="660">
        <v>0.2</v>
      </c>
      <c r="N22" s="660">
        <v>1076</v>
      </c>
      <c r="O22" s="658">
        <v>26676</v>
      </c>
      <c r="P22" s="660">
        <v>100</v>
      </c>
      <c r="Q22" s="658">
        <v>26676</v>
      </c>
    </row>
    <row r="23" spans="1:17" ht="60.75" hidden="1" customHeight="1" x14ac:dyDescent="0.3">
      <c r="A23" s="712"/>
      <c r="B23" s="622"/>
      <c r="C23" s="617"/>
      <c r="D23" s="617"/>
      <c r="E23" s="170" t="s">
        <v>406</v>
      </c>
      <c r="F23" s="236"/>
      <c r="G23" s="236"/>
      <c r="H23" s="236"/>
      <c r="I23" s="702"/>
      <c r="J23" s="683"/>
      <c r="K23" s="645"/>
      <c r="L23" s="645"/>
      <c r="M23" s="662"/>
      <c r="N23" s="662"/>
      <c r="O23" s="659"/>
      <c r="P23" s="662"/>
      <c r="Q23" s="659"/>
    </row>
    <row r="24" spans="1:17" ht="52.5" customHeight="1" x14ac:dyDescent="0.25">
      <c r="A24" s="709" t="s">
        <v>20</v>
      </c>
      <c r="B24" s="753" t="s">
        <v>21</v>
      </c>
      <c r="C24" s="631" t="s">
        <v>22</v>
      </c>
      <c r="D24" s="118" t="s">
        <v>106</v>
      </c>
      <c r="E24" s="169" t="s">
        <v>406</v>
      </c>
      <c r="F24" s="184"/>
      <c r="G24" s="184"/>
      <c r="H24" s="184"/>
      <c r="I24" s="205"/>
      <c r="J24" s="128"/>
      <c r="K24" s="30"/>
      <c r="L24" s="30"/>
      <c r="M24" s="660">
        <v>0</v>
      </c>
      <c r="N24" s="658">
        <v>1628</v>
      </c>
      <c r="O24" s="658">
        <v>1628</v>
      </c>
      <c r="P24" s="660">
        <v>100</v>
      </c>
      <c r="Q24" s="658">
        <v>1628</v>
      </c>
    </row>
    <row r="25" spans="1:17" ht="38.25" customHeight="1" thickBot="1" x14ac:dyDescent="0.3">
      <c r="A25" s="710"/>
      <c r="B25" s="754"/>
      <c r="C25" s="617"/>
      <c r="D25" s="214" t="s">
        <v>105</v>
      </c>
      <c r="E25" s="170" t="s">
        <v>406</v>
      </c>
      <c r="F25" s="220"/>
      <c r="G25" s="220"/>
      <c r="H25" s="220"/>
      <c r="I25" s="213"/>
      <c r="J25" s="105"/>
      <c r="K25" s="27"/>
      <c r="L25" s="27"/>
      <c r="M25" s="662"/>
      <c r="N25" s="659"/>
      <c r="O25" s="659"/>
      <c r="P25" s="662"/>
      <c r="Q25" s="659"/>
    </row>
    <row r="26" spans="1:17" ht="10.5" customHeight="1" x14ac:dyDescent="0.25">
      <c r="A26" s="48"/>
      <c r="B26" s="49"/>
      <c r="C26" s="49"/>
      <c r="D26" s="49"/>
      <c r="E26" s="49"/>
      <c r="F26" s="49"/>
      <c r="G26" s="49"/>
      <c r="H26" s="49"/>
      <c r="I26" s="49"/>
      <c r="J26" s="1"/>
      <c r="K26" s="1"/>
      <c r="L26" s="1"/>
      <c r="M26" s="1"/>
      <c r="N26" s="1"/>
      <c r="O26" s="1"/>
      <c r="P26" s="1"/>
      <c r="Q26" s="1"/>
    </row>
    <row r="27" spans="1:17" ht="15.75" thickBot="1" x14ac:dyDescent="0.3">
      <c r="A27" s="48"/>
      <c r="B27" s="49"/>
      <c r="C27" s="49"/>
      <c r="D27" s="49"/>
      <c r="E27" s="49"/>
      <c r="F27" s="49"/>
      <c r="G27" s="49"/>
      <c r="H27" s="49"/>
      <c r="I27" s="49"/>
      <c r="J27" s="1"/>
      <c r="K27" s="1"/>
      <c r="L27" s="1"/>
      <c r="M27" s="1"/>
      <c r="N27" s="1"/>
      <c r="O27" s="1"/>
      <c r="P27" s="1"/>
      <c r="Q27" s="1"/>
    </row>
    <row r="28" spans="1:17" ht="15.75" thickBot="1" x14ac:dyDescent="0.3">
      <c r="B28" s="59"/>
      <c r="C28" s="359" t="s">
        <v>421</v>
      </c>
      <c r="D28" s="359" t="s">
        <v>429</v>
      </c>
      <c r="E28" s="1"/>
      <c r="F28" s="1"/>
      <c r="G28" s="1"/>
      <c r="H28" s="1"/>
      <c r="I28" s="1"/>
      <c r="J28" s="1"/>
      <c r="K28" s="1"/>
      <c r="L28" s="1"/>
      <c r="M28" s="1"/>
      <c r="N28" s="1"/>
      <c r="O28" s="1"/>
      <c r="P28" s="1"/>
      <c r="Q28" s="1"/>
    </row>
    <row r="29" spans="1:17" x14ac:dyDescent="0.25">
      <c r="A29" s="373"/>
      <c r="B29" s="299" t="s">
        <v>397</v>
      </c>
      <c r="C29" s="365">
        <v>828</v>
      </c>
      <c r="D29" s="365">
        <v>42.93</v>
      </c>
      <c r="E29" s="1"/>
      <c r="F29" s="1"/>
      <c r="G29" s="1"/>
      <c r="H29" s="1"/>
      <c r="I29" s="1"/>
      <c r="J29" s="1"/>
      <c r="K29" s="1"/>
      <c r="L29" s="1"/>
      <c r="M29" s="1"/>
      <c r="N29" s="1"/>
      <c r="O29" s="1"/>
      <c r="P29" s="1"/>
      <c r="Q29" s="1"/>
    </row>
    <row r="30" spans="1:17" ht="30" x14ac:dyDescent="0.25">
      <c r="A30" s="373"/>
      <c r="B30" s="300" t="s">
        <v>398</v>
      </c>
      <c r="C30" s="367">
        <v>120</v>
      </c>
      <c r="D30" s="367">
        <v>8</v>
      </c>
      <c r="E30" s="1"/>
      <c r="F30" s="1"/>
      <c r="G30" s="1"/>
      <c r="H30" s="1"/>
      <c r="I30" s="1"/>
      <c r="J30" s="1"/>
      <c r="K30" s="1"/>
      <c r="L30" s="1"/>
      <c r="M30" s="1"/>
      <c r="N30" s="1"/>
      <c r="O30" s="1"/>
      <c r="P30" s="1"/>
      <c r="Q30" s="1"/>
    </row>
    <row r="31" spans="1:17" x14ac:dyDescent="0.25">
      <c r="A31" s="373"/>
      <c r="B31" s="300" t="s">
        <v>28</v>
      </c>
      <c r="C31" s="367">
        <v>368</v>
      </c>
      <c r="D31" s="367">
        <v>2</v>
      </c>
      <c r="E31" s="1"/>
      <c r="F31" s="1"/>
      <c r="G31" s="1"/>
      <c r="H31" s="1"/>
      <c r="I31" s="1"/>
      <c r="J31" s="1"/>
      <c r="K31" s="1"/>
      <c r="L31" s="1"/>
      <c r="M31" s="1"/>
      <c r="N31" s="1"/>
      <c r="O31" s="1"/>
      <c r="P31" s="1"/>
      <c r="Q31" s="1"/>
    </row>
    <row r="32" spans="1:17" x14ac:dyDescent="0.25">
      <c r="A32" s="373"/>
      <c r="B32" s="300" t="s">
        <v>420</v>
      </c>
      <c r="C32" s="367">
        <v>284</v>
      </c>
      <c r="D32" s="367">
        <v>5</v>
      </c>
      <c r="E32" s="1"/>
      <c r="F32" s="1"/>
      <c r="G32" s="1"/>
      <c r="H32" s="1"/>
      <c r="I32" s="1"/>
      <c r="J32" s="1"/>
      <c r="K32" s="1"/>
      <c r="L32" s="1"/>
      <c r="M32" s="1"/>
      <c r="N32" s="1"/>
      <c r="O32" s="1"/>
      <c r="P32" s="1"/>
      <c r="Q32" s="1"/>
    </row>
    <row r="33" spans="1:17" ht="15.75" thickBot="1" x14ac:dyDescent="0.3">
      <c r="A33" s="373"/>
      <c r="B33" s="372" t="s">
        <v>418</v>
      </c>
      <c r="C33" s="371">
        <f>SUM(C29:C32)</f>
        <v>1600</v>
      </c>
      <c r="D33" s="371">
        <f>SUM(D29:D32)</f>
        <v>57.93</v>
      </c>
      <c r="E33" s="1"/>
      <c r="F33" s="1"/>
      <c r="G33" s="1"/>
      <c r="H33" s="1"/>
      <c r="I33" s="1"/>
      <c r="J33" s="1"/>
      <c r="K33" s="1"/>
      <c r="L33" s="1"/>
      <c r="M33" s="1"/>
      <c r="N33" s="1"/>
      <c r="O33" s="1"/>
      <c r="P33" s="1"/>
      <c r="Q33" s="1"/>
    </row>
    <row r="34" spans="1:17" x14ac:dyDescent="0.25">
      <c r="B34" s="1"/>
      <c r="C34" s="1"/>
      <c r="D34" s="1"/>
      <c r="E34" s="1"/>
      <c r="F34" s="1"/>
      <c r="G34" s="1"/>
      <c r="H34" s="1"/>
      <c r="I34" s="1"/>
      <c r="J34" s="1"/>
      <c r="K34" s="1"/>
      <c r="L34" s="1"/>
      <c r="M34" s="1"/>
      <c r="N34" s="1"/>
      <c r="O34" s="1"/>
      <c r="P34" s="1"/>
      <c r="Q34" s="1"/>
    </row>
    <row r="35" spans="1:17" x14ac:dyDescent="0.25">
      <c r="B35" s="1"/>
      <c r="C35" s="1"/>
      <c r="D35" s="1"/>
      <c r="E35" s="1"/>
      <c r="F35" s="1"/>
      <c r="G35" s="1"/>
      <c r="H35" s="1"/>
      <c r="I35" s="1"/>
      <c r="J35" s="1"/>
      <c r="K35" s="1"/>
      <c r="L35" s="1"/>
      <c r="M35" s="1"/>
      <c r="N35" s="1"/>
      <c r="O35" s="1"/>
      <c r="P35" s="1"/>
      <c r="Q35" s="1"/>
    </row>
    <row r="36" spans="1:17" x14ac:dyDescent="0.25">
      <c r="B36" s="1"/>
      <c r="C36" s="1"/>
      <c r="D36" s="1"/>
      <c r="E36" s="1"/>
      <c r="F36" s="1"/>
      <c r="G36" s="1"/>
      <c r="H36" s="1"/>
      <c r="I36" s="1"/>
      <c r="J36" s="1"/>
      <c r="K36" s="1"/>
      <c r="L36" s="1"/>
      <c r="M36" s="1"/>
      <c r="N36" s="1"/>
      <c r="O36" s="1"/>
      <c r="P36" s="1"/>
      <c r="Q36" s="1"/>
    </row>
    <row r="37" spans="1:17" x14ac:dyDescent="0.25">
      <c r="B37" s="1"/>
      <c r="C37" s="1"/>
      <c r="D37" s="1"/>
      <c r="E37" s="1"/>
      <c r="F37" s="1"/>
      <c r="G37" s="1"/>
      <c r="H37" s="1"/>
      <c r="I37" s="1"/>
      <c r="J37" s="1"/>
      <c r="K37" s="1"/>
      <c r="L37" s="1"/>
      <c r="M37" s="1"/>
      <c r="N37" s="1"/>
      <c r="O37" s="1"/>
      <c r="P37" s="1"/>
      <c r="Q37" s="1"/>
    </row>
    <row r="38" spans="1:17" x14ac:dyDescent="0.25">
      <c r="B38" s="1"/>
      <c r="C38" s="1"/>
      <c r="D38" s="1"/>
      <c r="E38" s="1"/>
      <c r="F38" s="1"/>
      <c r="G38" s="1"/>
      <c r="H38" s="1"/>
      <c r="I38" s="1"/>
      <c r="J38" s="1"/>
      <c r="K38" s="1"/>
      <c r="L38" s="1"/>
      <c r="M38" s="1"/>
      <c r="N38" s="1"/>
      <c r="O38" s="1"/>
      <c r="P38" s="1"/>
      <c r="Q38" s="1"/>
    </row>
    <row r="39" spans="1:17" x14ac:dyDescent="0.25">
      <c r="B39" s="1"/>
      <c r="C39" s="1"/>
      <c r="D39" s="1"/>
      <c r="E39" s="1"/>
      <c r="F39" s="1"/>
      <c r="G39" s="1"/>
      <c r="H39" s="1"/>
      <c r="I39" s="1"/>
      <c r="J39" s="1"/>
      <c r="K39" s="1"/>
      <c r="L39" s="1"/>
      <c r="M39" s="1"/>
      <c r="N39" s="1"/>
      <c r="O39" s="1"/>
      <c r="P39" s="1"/>
      <c r="Q39" s="1"/>
    </row>
    <row r="40" spans="1:17" x14ac:dyDescent="0.25">
      <c r="B40" s="1"/>
      <c r="C40" s="1"/>
      <c r="D40" s="1"/>
      <c r="E40" s="1"/>
      <c r="F40" s="1"/>
      <c r="G40" s="1"/>
      <c r="H40" s="1"/>
      <c r="I40" s="1"/>
      <c r="J40" s="1"/>
      <c r="K40" s="1"/>
      <c r="L40" s="1"/>
      <c r="M40" s="1"/>
      <c r="N40" s="1"/>
      <c r="O40" s="1"/>
      <c r="P40" s="1"/>
      <c r="Q40" s="1"/>
    </row>
    <row r="41" spans="1:17" x14ac:dyDescent="0.25">
      <c r="B41" s="1"/>
      <c r="C41" s="1"/>
      <c r="D41" s="1"/>
      <c r="E41" s="1"/>
      <c r="F41" s="1"/>
      <c r="G41" s="1"/>
      <c r="H41" s="1"/>
      <c r="I41" s="1"/>
      <c r="J41" s="1"/>
      <c r="K41" s="1"/>
      <c r="L41" s="1"/>
      <c r="M41" s="1"/>
      <c r="N41" s="1"/>
      <c r="O41" s="1"/>
      <c r="P41" s="1"/>
      <c r="Q41" s="1"/>
    </row>
    <row r="42" spans="1:17" x14ac:dyDescent="0.25">
      <c r="B42" s="1"/>
      <c r="C42" s="1"/>
      <c r="D42" s="1"/>
      <c r="E42" s="1"/>
      <c r="F42" s="1"/>
      <c r="G42" s="1"/>
      <c r="H42" s="1"/>
      <c r="I42" s="1"/>
      <c r="J42" s="1"/>
      <c r="K42" s="1"/>
      <c r="L42" s="1"/>
      <c r="M42" s="1"/>
      <c r="N42" s="1"/>
      <c r="O42" s="1"/>
      <c r="P42" s="1"/>
      <c r="Q42" s="1"/>
    </row>
    <row r="43" spans="1:17" x14ac:dyDescent="0.25">
      <c r="B43" s="1"/>
      <c r="C43" s="1"/>
      <c r="D43" s="1"/>
      <c r="E43" s="1"/>
      <c r="F43" s="1"/>
      <c r="G43" s="1"/>
      <c r="H43" s="1"/>
      <c r="I43" s="1"/>
      <c r="J43" s="1"/>
      <c r="K43" s="1"/>
      <c r="L43" s="1"/>
      <c r="M43" s="1"/>
      <c r="N43" s="1"/>
      <c r="O43" s="1"/>
      <c r="P43" s="1"/>
      <c r="Q43" s="1"/>
    </row>
    <row r="44" spans="1:17" x14ac:dyDescent="0.25">
      <c r="B44" s="1"/>
      <c r="C44" s="1"/>
      <c r="D44" s="1"/>
      <c r="E44" s="1"/>
      <c r="F44" s="1"/>
      <c r="G44" s="1"/>
      <c r="H44" s="1"/>
      <c r="I44" s="1"/>
      <c r="J44" s="1"/>
      <c r="K44" s="1"/>
      <c r="L44" s="1"/>
      <c r="M44" s="1"/>
      <c r="N44" s="1"/>
      <c r="O44" s="1"/>
      <c r="P44" s="1"/>
      <c r="Q44" s="1"/>
    </row>
    <row r="45" spans="1:17" x14ac:dyDescent="0.25">
      <c r="B45" s="1"/>
      <c r="C45" s="1"/>
      <c r="D45" s="1"/>
      <c r="E45" s="1"/>
      <c r="F45" s="1"/>
      <c r="G45" s="1"/>
      <c r="H45" s="1"/>
      <c r="I45" s="1"/>
      <c r="J45" s="1"/>
      <c r="K45" s="1"/>
      <c r="L45" s="1"/>
      <c r="M45" s="1"/>
      <c r="N45" s="1"/>
      <c r="O45" s="1"/>
      <c r="P45" s="1"/>
      <c r="Q45" s="1"/>
    </row>
    <row r="46" spans="1:17" x14ac:dyDescent="0.25">
      <c r="B46" s="1"/>
      <c r="C46" s="1"/>
      <c r="D46" s="1"/>
      <c r="E46" s="1"/>
      <c r="F46" s="1"/>
      <c r="G46" s="1"/>
      <c r="H46" s="1"/>
      <c r="I46" s="1"/>
      <c r="J46" s="1"/>
      <c r="K46" s="1"/>
      <c r="L46" s="1"/>
      <c r="M46" s="1"/>
      <c r="N46" s="1"/>
      <c r="O46" s="1"/>
      <c r="P46" s="1"/>
      <c r="Q46" s="1"/>
    </row>
    <row r="47" spans="1:17" x14ac:dyDescent="0.25">
      <c r="B47" s="1"/>
      <c r="C47" s="1"/>
      <c r="D47" s="1"/>
      <c r="E47" s="1"/>
      <c r="F47" s="1"/>
      <c r="G47" s="1"/>
      <c r="H47" s="1"/>
      <c r="I47" s="1"/>
      <c r="J47" s="1"/>
      <c r="K47" s="1"/>
      <c r="L47" s="1"/>
      <c r="M47" s="1"/>
      <c r="N47" s="1"/>
      <c r="O47" s="1"/>
      <c r="P47" s="1"/>
      <c r="Q47" s="1"/>
    </row>
    <row r="48" spans="1: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C50" s="1"/>
      <c r="D50" s="1"/>
      <c r="E50" s="1"/>
      <c r="F50" s="1"/>
      <c r="G50" s="1"/>
      <c r="H50" s="1"/>
      <c r="I50" s="1"/>
      <c r="J50" s="1"/>
      <c r="K50" s="1"/>
      <c r="L50" s="1"/>
      <c r="M50" s="1"/>
      <c r="N50" s="1"/>
      <c r="O50" s="1"/>
      <c r="P50" s="1"/>
      <c r="Q50" s="1"/>
    </row>
    <row r="51" spans="2:17" x14ac:dyDescent="0.25">
      <c r="B51" s="1"/>
      <c r="C51" s="1"/>
      <c r="D51" s="1"/>
      <c r="E51" s="1"/>
      <c r="F51" s="1"/>
      <c r="G51" s="1"/>
      <c r="H51" s="1"/>
      <c r="I51" s="1"/>
      <c r="J51" s="1"/>
      <c r="K51" s="1"/>
      <c r="L51" s="1"/>
      <c r="M51" s="1"/>
      <c r="N51" s="1"/>
      <c r="O51" s="1"/>
      <c r="P51" s="1"/>
      <c r="Q51" s="1"/>
    </row>
    <row r="52" spans="2:17" x14ac:dyDescent="0.25">
      <c r="B52" s="1"/>
      <c r="C52" s="1"/>
      <c r="D52" s="1"/>
      <c r="E52" s="1"/>
      <c r="F52" s="1"/>
      <c r="G52" s="1"/>
      <c r="H52" s="1"/>
      <c r="I52" s="1"/>
      <c r="J52" s="1"/>
      <c r="K52" s="1"/>
      <c r="L52" s="1"/>
      <c r="M52" s="1"/>
      <c r="N52" s="1"/>
      <c r="O52" s="1"/>
      <c r="P52" s="1"/>
      <c r="Q52" s="1"/>
    </row>
    <row r="53" spans="2:17" x14ac:dyDescent="0.25">
      <c r="B53" s="1"/>
      <c r="D53" s="1"/>
      <c r="E53" s="1"/>
      <c r="F53" s="1"/>
      <c r="G53" s="1"/>
      <c r="H53" s="1"/>
      <c r="I53" s="1"/>
      <c r="J53" s="1"/>
      <c r="K53" s="1"/>
      <c r="L53" s="1"/>
      <c r="M53" s="1"/>
      <c r="N53" s="1"/>
      <c r="O53" s="1"/>
      <c r="P53" s="1"/>
      <c r="Q53" s="1"/>
    </row>
  </sheetData>
  <mergeCells count="61">
    <mergeCell ref="I3:I4"/>
    <mergeCell ref="E3:E4"/>
    <mergeCell ref="D3:D4"/>
    <mergeCell ref="C3:C4"/>
    <mergeCell ref="B3:B4"/>
    <mergeCell ref="F3:H3"/>
    <mergeCell ref="D22:D23"/>
    <mergeCell ref="I22:I23"/>
    <mergeCell ref="O22:O23"/>
    <mergeCell ref="P22:P23"/>
    <mergeCell ref="Q22:Q23"/>
    <mergeCell ref="J22:J23"/>
    <mergeCell ref="K22:K23"/>
    <mergeCell ref="L22:L23"/>
    <mergeCell ref="M22:M23"/>
    <mergeCell ref="N22:N23"/>
    <mergeCell ref="O20:O21"/>
    <mergeCell ref="A1:D1"/>
    <mergeCell ref="L1:Q1"/>
    <mergeCell ref="B2:Q2"/>
    <mergeCell ref="C5:C6"/>
    <mergeCell ref="C7:C10"/>
    <mergeCell ref="B5:B10"/>
    <mergeCell ref="A5:A10"/>
    <mergeCell ref="M5:M10"/>
    <mergeCell ref="N5:N10"/>
    <mergeCell ref="O5:O10"/>
    <mergeCell ref="P5:P10"/>
    <mergeCell ref="Q5:Q10"/>
    <mergeCell ref="A20:A23"/>
    <mergeCell ref="B22:B23"/>
    <mergeCell ref="C22:C23"/>
    <mergeCell ref="P12:P15"/>
    <mergeCell ref="Q12:Q15"/>
    <mergeCell ref="B16:B19"/>
    <mergeCell ref="C16:C19"/>
    <mergeCell ref="M16:M19"/>
    <mergeCell ref="N16:N19"/>
    <mergeCell ref="O16:O19"/>
    <mergeCell ref="P16:P19"/>
    <mergeCell ref="B12:B15"/>
    <mergeCell ref="C12:C15"/>
    <mergeCell ref="M12:M15"/>
    <mergeCell ref="N12:N15"/>
    <mergeCell ref="O12:O15"/>
    <mergeCell ref="A12:A19"/>
    <mergeCell ref="P20:P21"/>
    <mergeCell ref="Q20:Q21"/>
    <mergeCell ref="A24:A25"/>
    <mergeCell ref="B24:B25"/>
    <mergeCell ref="C24:C25"/>
    <mergeCell ref="M24:M25"/>
    <mergeCell ref="N24:N25"/>
    <mergeCell ref="O24:O25"/>
    <mergeCell ref="P24:P25"/>
    <mergeCell ref="Q24:Q25"/>
    <mergeCell ref="B20:B21"/>
    <mergeCell ref="C20:C21"/>
    <mergeCell ref="M20:M21"/>
    <mergeCell ref="N20:N21"/>
    <mergeCell ref="Q16:Q19"/>
  </mergeCells>
  <dataValidations count="1">
    <dataValidation type="list" allowBlank="1" showInputMessage="1" showErrorMessage="1" sqref="E5:E25">
      <formula1>#REF!</formula1>
    </dataValidation>
  </dataValidations>
  <pageMargins left="0.25" right="0.25"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
  <sheetViews>
    <sheetView zoomScaleNormal="100" workbookViewId="0">
      <selection activeCell="G6" sqref="G6"/>
    </sheetView>
  </sheetViews>
  <sheetFormatPr defaultRowHeight="15" x14ac:dyDescent="0.25"/>
  <cols>
    <col min="5" max="7" width="9" customWidth="1"/>
    <col min="8" max="8" width="11" customWidth="1"/>
  </cols>
  <sheetData>
    <row r="2" spans="2:9" ht="15.75" thickBot="1" x14ac:dyDescent="0.3"/>
    <row r="3" spans="2:9" x14ac:dyDescent="0.25">
      <c r="B3" s="839"/>
      <c r="C3" s="839"/>
      <c r="D3" s="839"/>
      <c r="E3" s="839"/>
      <c r="I3" s="839"/>
    </row>
    <row r="4" spans="2:9" ht="15.75" thickBot="1" x14ac:dyDescent="0.3">
      <c r="B4" s="840"/>
      <c r="C4" s="840"/>
      <c r="D4" s="840"/>
      <c r="E4" s="840"/>
      <c r="I4" s="840"/>
    </row>
  </sheetData>
  <mergeCells count="5">
    <mergeCell ref="I3:I4"/>
    <mergeCell ref="E3:E4"/>
    <mergeCell ref="D3:D4"/>
    <mergeCell ref="C3:C4"/>
    <mergeCell ref="B3:B4"/>
  </mergeCells>
  <pageMargins left="0.25" right="0.25"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workbookViewId="0">
      <pane xSplit="1" ySplit="4" topLeftCell="W11" activePane="bottomRight" state="frozen"/>
      <selection pane="topRight" activeCell="B1" sqref="B1"/>
      <selection pane="bottomLeft" activeCell="A5" sqref="A5"/>
      <selection pane="bottomRight" activeCell="C11" sqref="C11:C12"/>
    </sheetView>
  </sheetViews>
  <sheetFormatPr defaultRowHeight="15" x14ac:dyDescent="0.25"/>
  <cols>
    <col min="1" max="1" width="6.140625" customWidth="1"/>
    <col min="2" max="2" width="14" customWidth="1"/>
    <col min="3" max="3" width="43.140625" customWidth="1"/>
    <col min="4" max="4" width="41.28515625" customWidth="1"/>
    <col min="5" max="8" width="15.42578125" customWidth="1"/>
    <col min="9" max="9" width="36.42578125" customWidth="1"/>
    <col min="10" max="10" width="15.7109375" hidden="1" customWidth="1"/>
    <col min="11" max="11" width="15.42578125" hidden="1" customWidth="1"/>
    <col min="12" max="12" width="14.42578125" hidden="1" customWidth="1"/>
    <col min="13" max="13" width="6.28515625" hidden="1" customWidth="1"/>
    <col min="14" max="14" width="12.85546875" hidden="1" customWidth="1"/>
    <col min="15" max="15" width="8.28515625" hidden="1" customWidth="1"/>
    <col min="16" max="16" width="9" hidden="1" customWidth="1"/>
    <col min="17" max="17" width="6.7109375" hidden="1" customWidth="1"/>
  </cols>
  <sheetData>
    <row r="1" spans="1:17" ht="24.75" customHeight="1" thickBot="1" x14ac:dyDescent="0.3">
      <c r="A1" s="630" t="s">
        <v>44</v>
      </c>
      <c r="B1" s="630"/>
      <c r="C1" s="630"/>
      <c r="D1" s="630"/>
      <c r="E1" s="117"/>
      <c r="F1" s="117"/>
      <c r="G1" s="117"/>
      <c r="H1" s="117"/>
      <c r="I1" s="94"/>
      <c r="J1" s="13"/>
      <c r="K1" s="13"/>
      <c r="L1" s="667">
        <v>41850</v>
      </c>
      <c r="M1" s="668"/>
      <c r="N1" s="668"/>
      <c r="O1" s="668"/>
      <c r="P1" s="668"/>
      <c r="Q1" s="668"/>
    </row>
    <row r="2" spans="1:17" ht="12.75" hidden="1" customHeight="1" x14ac:dyDescent="0.25">
      <c r="A2" s="13"/>
      <c r="B2" s="642" t="s">
        <v>29</v>
      </c>
      <c r="C2" s="642"/>
      <c r="D2" s="642"/>
      <c r="E2" s="642"/>
      <c r="F2" s="642"/>
      <c r="G2" s="642"/>
      <c r="H2" s="642"/>
      <c r="I2" s="642"/>
      <c r="J2" s="642"/>
      <c r="K2" s="642"/>
      <c r="L2" s="642"/>
      <c r="M2" s="642"/>
      <c r="N2" s="642"/>
      <c r="O2" s="642"/>
      <c r="P2" s="642"/>
      <c r="Q2" s="642"/>
    </row>
    <row r="3" spans="1:17" ht="12.75" customHeight="1"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21.75" customHeight="1" thickBot="1" x14ac:dyDescent="0.3">
      <c r="A4" s="14"/>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48.75" customHeight="1" x14ac:dyDescent="0.25">
      <c r="A5" s="697" t="s">
        <v>12</v>
      </c>
      <c r="B5" s="643" t="s">
        <v>91</v>
      </c>
      <c r="C5" s="77" t="s">
        <v>95</v>
      </c>
      <c r="D5" s="631" t="s">
        <v>92</v>
      </c>
      <c r="E5" s="690" t="s">
        <v>406</v>
      </c>
      <c r="F5" s="706"/>
      <c r="G5" s="706"/>
      <c r="H5" s="706"/>
      <c r="I5" s="700"/>
      <c r="J5" s="703"/>
      <c r="K5" s="647"/>
      <c r="L5" s="647"/>
      <c r="M5" s="661">
        <v>1.8800000000000001E-2</v>
      </c>
      <c r="N5" s="661" t="s">
        <v>34</v>
      </c>
      <c r="O5" s="664">
        <v>3210</v>
      </c>
      <c r="P5" s="661">
        <v>100</v>
      </c>
      <c r="Q5" s="664">
        <f>PRODUCT(O5,P5/100)</f>
        <v>3210</v>
      </c>
    </row>
    <row r="6" spans="1:17" ht="63" customHeight="1" x14ac:dyDescent="0.25">
      <c r="A6" s="698"/>
      <c r="B6" s="621"/>
      <c r="C6" s="116" t="s">
        <v>97</v>
      </c>
      <c r="D6" s="616"/>
      <c r="E6" s="704"/>
      <c r="F6" s="707"/>
      <c r="G6" s="707"/>
      <c r="H6" s="707"/>
      <c r="I6" s="701"/>
      <c r="J6" s="703"/>
      <c r="K6" s="647"/>
      <c r="L6" s="647"/>
      <c r="M6" s="661"/>
      <c r="N6" s="661"/>
      <c r="O6" s="664"/>
      <c r="P6" s="661"/>
      <c r="Q6" s="664"/>
    </row>
    <row r="7" spans="1:17" ht="30.75" customHeight="1" thickBot="1" x14ac:dyDescent="0.3">
      <c r="A7" s="699"/>
      <c r="B7" s="622"/>
      <c r="C7" s="214" t="s">
        <v>98</v>
      </c>
      <c r="D7" s="617"/>
      <c r="E7" s="705"/>
      <c r="F7" s="708"/>
      <c r="G7" s="708"/>
      <c r="H7" s="708"/>
      <c r="I7" s="702"/>
      <c r="J7" s="683"/>
      <c r="K7" s="645"/>
      <c r="L7" s="645"/>
      <c r="M7" s="662"/>
      <c r="N7" s="662"/>
      <c r="O7" s="659"/>
      <c r="P7" s="662"/>
      <c r="Q7" s="659"/>
    </row>
    <row r="8" spans="1:17" ht="60.75" customHeight="1" x14ac:dyDescent="0.25">
      <c r="A8" s="713" t="s">
        <v>13</v>
      </c>
      <c r="B8" s="643" t="s">
        <v>93</v>
      </c>
      <c r="C8" s="631" t="s">
        <v>332</v>
      </c>
      <c r="D8" s="77" t="s">
        <v>100</v>
      </c>
      <c r="E8" s="169" t="s">
        <v>406</v>
      </c>
      <c r="F8" s="215"/>
      <c r="G8" s="215"/>
      <c r="H8" s="215"/>
      <c r="I8" s="205"/>
      <c r="J8" s="123"/>
      <c r="K8" s="60"/>
      <c r="L8" s="60"/>
      <c r="M8" s="62"/>
      <c r="N8" s="62"/>
      <c r="O8" s="64"/>
      <c r="P8" s="62"/>
      <c r="Q8" s="64"/>
    </row>
    <row r="9" spans="1:17" ht="48.75" customHeight="1" x14ac:dyDescent="0.25">
      <c r="A9" s="636"/>
      <c r="B9" s="621"/>
      <c r="C9" s="616"/>
      <c r="D9" s="116" t="s">
        <v>99</v>
      </c>
      <c r="E9" s="142" t="s">
        <v>406</v>
      </c>
      <c r="F9" s="137"/>
      <c r="G9" s="137"/>
      <c r="H9" s="137"/>
      <c r="I9" s="216"/>
      <c r="J9" s="105"/>
      <c r="K9" s="27"/>
      <c r="L9" s="27"/>
      <c r="M9" s="35">
        <v>0.05</v>
      </c>
      <c r="N9" s="36">
        <v>4750</v>
      </c>
      <c r="O9" s="36">
        <v>11462</v>
      </c>
      <c r="P9" s="35">
        <v>100</v>
      </c>
      <c r="Q9" s="36">
        <f>PRODUCT(O9,P9/100)</f>
        <v>11462</v>
      </c>
    </row>
    <row r="10" spans="1:17" ht="60.75" customHeight="1" x14ac:dyDescent="0.25">
      <c r="A10" s="636"/>
      <c r="B10" s="621"/>
      <c r="C10" s="616"/>
      <c r="D10" s="57" t="s">
        <v>142</v>
      </c>
      <c r="E10" s="142" t="s">
        <v>406</v>
      </c>
      <c r="F10" s="138"/>
      <c r="G10" s="138"/>
      <c r="H10" s="138"/>
      <c r="I10" s="206"/>
      <c r="J10" s="105"/>
      <c r="K10" s="27"/>
      <c r="L10" s="27"/>
      <c r="M10" s="39"/>
      <c r="N10" s="40"/>
      <c r="O10" s="40"/>
      <c r="P10" s="39"/>
      <c r="Q10" s="40"/>
    </row>
    <row r="11" spans="1:17" ht="49.5" customHeight="1" x14ac:dyDescent="0.25">
      <c r="A11" s="636"/>
      <c r="B11" s="621"/>
      <c r="C11" s="623" t="s">
        <v>345</v>
      </c>
      <c r="D11" s="57" t="s">
        <v>141</v>
      </c>
      <c r="E11" s="142" t="s">
        <v>406</v>
      </c>
      <c r="F11" s="138"/>
      <c r="G11" s="138"/>
      <c r="H11" s="138"/>
      <c r="I11" s="206"/>
      <c r="J11" s="105"/>
      <c r="K11" s="27"/>
      <c r="L11" s="27"/>
      <c r="M11" s="62"/>
      <c r="N11" s="64"/>
      <c r="O11" s="64"/>
      <c r="P11" s="62"/>
      <c r="Q11" s="64"/>
    </row>
    <row r="12" spans="1:17" ht="61.5" customHeight="1" x14ac:dyDescent="0.25">
      <c r="A12" s="636"/>
      <c r="B12" s="621"/>
      <c r="C12" s="632"/>
      <c r="D12" s="57" t="s">
        <v>114</v>
      </c>
      <c r="E12" s="142" t="s">
        <v>406</v>
      </c>
      <c r="F12" s="288"/>
      <c r="G12" s="288"/>
      <c r="H12" s="288"/>
      <c r="I12" s="206"/>
      <c r="J12" s="105"/>
      <c r="K12" s="27"/>
      <c r="L12" s="27"/>
      <c r="M12" s="74"/>
      <c r="N12" s="72"/>
      <c r="O12" s="72"/>
      <c r="P12" s="74"/>
      <c r="Q12" s="72"/>
    </row>
    <row r="13" spans="1:17" ht="48.75" customHeight="1" x14ac:dyDescent="0.25">
      <c r="A13" s="636"/>
      <c r="B13" s="621"/>
      <c r="C13" s="623" t="s">
        <v>364</v>
      </c>
      <c r="D13" s="57" t="s">
        <v>128</v>
      </c>
      <c r="E13" s="142" t="s">
        <v>406</v>
      </c>
      <c r="F13" s="138"/>
      <c r="G13" s="138"/>
      <c r="H13" s="138"/>
      <c r="I13" s="206"/>
      <c r="J13" s="105"/>
      <c r="K13" s="27"/>
      <c r="L13" s="27"/>
      <c r="M13" s="39"/>
      <c r="N13" s="40"/>
      <c r="O13" s="40"/>
      <c r="P13" s="39"/>
      <c r="Q13" s="40"/>
    </row>
    <row r="14" spans="1:17" ht="35.25" customHeight="1" x14ac:dyDescent="0.25">
      <c r="A14" s="636"/>
      <c r="B14" s="621"/>
      <c r="C14" s="616"/>
      <c r="D14" s="57" t="s">
        <v>111</v>
      </c>
      <c r="E14" s="142" t="s">
        <v>406</v>
      </c>
      <c r="F14" s="288"/>
      <c r="G14" s="288"/>
      <c r="H14" s="288"/>
      <c r="I14" s="206"/>
      <c r="J14" s="105"/>
      <c r="K14" s="27"/>
      <c r="L14" s="27"/>
      <c r="M14" s="39"/>
      <c r="N14" s="40"/>
      <c r="O14" s="40"/>
      <c r="P14" s="39"/>
      <c r="Q14" s="40"/>
    </row>
    <row r="15" spans="1:17" ht="48.75" customHeight="1" x14ac:dyDescent="0.25">
      <c r="A15" s="636"/>
      <c r="B15" s="621"/>
      <c r="C15" s="57" t="s">
        <v>149</v>
      </c>
      <c r="D15" s="57" t="s">
        <v>110</v>
      </c>
      <c r="E15" s="142" t="s">
        <v>406</v>
      </c>
      <c r="F15" s="138"/>
      <c r="G15" s="138"/>
      <c r="H15" s="138"/>
      <c r="I15" s="206"/>
      <c r="J15" s="105"/>
      <c r="K15" s="27"/>
      <c r="L15" s="27"/>
      <c r="M15" s="88"/>
      <c r="N15" s="91"/>
      <c r="O15" s="91"/>
      <c r="P15" s="88"/>
      <c r="Q15" s="91"/>
    </row>
    <row r="16" spans="1:17" ht="48.75" customHeight="1" thickBot="1" x14ac:dyDescent="0.3">
      <c r="A16" s="637"/>
      <c r="B16" s="622"/>
      <c r="C16" s="214" t="s">
        <v>365</v>
      </c>
      <c r="D16" s="214" t="s">
        <v>136</v>
      </c>
      <c r="E16" s="170" t="s">
        <v>406</v>
      </c>
      <c r="F16" s="220"/>
      <c r="G16" s="220"/>
      <c r="H16" s="220"/>
      <c r="I16" s="213"/>
      <c r="J16" s="105"/>
      <c r="K16" s="27"/>
      <c r="L16" s="27"/>
      <c r="M16" s="74"/>
      <c r="N16" s="72"/>
      <c r="O16" s="72"/>
      <c r="P16" s="74"/>
      <c r="Q16" s="72"/>
    </row>
    <row r="17" spans="1:17" ht="51" customHeight="1" x14ac:dyDescent="0.25">
      <c r="A17" s="711" t="s">
        <v>18</v>
      </c>
      <c r="B17" s="643" t="s">
        <v>36</v>
      </c>
      <c r="C17" s="631" t="s">
        <v>94</v>
      </c>
      <c r="D17" s="118" t="s">
        <v>103</v>
      </c>
      <c r="E17" s="169" t="s">
        <v>406</v>
      </c>
      <c r="F17" s="184"/>
      <c r="G17" s="184"/>
      <c r="H17" s="184"/>
      <c r="I17" s="205"/>
      <c r="J17" s="105"/>
      <c r="K17" s="27"/>
      <c r="L17" s="27"/>
      <c r="M17" s="660">
        <v>6.0000000000000001E-3</v>
      </c>
      <c r="N17" s="658">
        <v>36</v>
      </c>
      <c r="O17" s="658">
        <v>880</v>
      </c>
      <c r="P17" s="660">
        <v>65</v>
      </c>
      <c r="Q17" s="658">
        <f>PRODUCT(O17,P17/100)</f>
        <v>572</v>
      </c>
    </row>
    <row r="18" spans="1:17" ht="39.75" customHeight="1" thickBot="1" x14ac:dyDescent="0.3">
      <c r="A18" s="712"/>
      <c r="B18" s="622"/>
      <c r="C18" s="617"/>
      <c r="D18" s="214" t="s">
        <v>104</v>
      </c>
      <c r="E18" s="170" t="s">
        <v>406</v>
      </c>
      <c r="F18" s="220"/>
      <c r="G18" s="220"/>
      <c r="H18" s="220"/>
      <c r="I18" s="221"/>
      <c r="J18" s="105"/>
      <c r="K18" s="27"/>
      <c r="L18" s="27"/>
      <c r="M18" s="662"/>
      <c r="N18" s="659"/>
      <c r="O18" s="659"/>
      <c r="P18" s="662"/>
      <c r="Q18" s="659"/>
    </row>
    <row r="19" spans="1:17" ht="55.5" customHeight="1" x14ac:dyDescent="0.25">
      <c r="A19" s="709" t="s">
        <v>20</v>
      </c>
      <c r="B19" s="643" t="s">
        <v>21</v>
      </c>
      <c r="C19" s="631" t="s">
        <v>22</v>
      </c>
      <c r="D19" s="118" t="s">
        <v>106</v>
      </c>
      <c r="E19" s="169" t="s">
        <v>406</v>
      </c>
      <c r="F19" s="184"/>
      <c r="G19" s="184"/>
      <c r="H19" s="184"/>
      <c r="I19" s="205"/>
      <c r="J19" s="105"/>
      <c r="K19" s="27"/>
      <c r="L19" s="27"/>
      <c r="M19" s="660">
        <v>0</v>
      </c>
      <c r="N19" s="658">
        <v>184</v>
      </c>
      <c r="O19" s="658">
        <v>184</v>
      </c>
      <c r="P19" s="660">
        <v>100</v>
      </c>
      <c r="Q19" s="658">
        <f>PRODUCT(O19,P19/100)</f>
        <v>184</v>
      </c>
    </row>
    <row r="20" spans="1:17" ht="37.5" customHeight="1" thickBot="1" x14ac:dyDescent="0.3">
      <c r="A20" s="710"/>
      <c r="B20" s="622"/>
      <c r="C20" s="617"/>
      <c r="D20" s="214" t="s">
        <v>138</v>
      </c>
      <c r="E20" s="170" t="s">
        <v>406</v>
      </c>
      <c r="F20" s="220"/>
      <c r="G20" s="220"/>
      <c r="H20" s="220"/>
      <c r="I20" s="213"/>
      <c r="J20" s="105"/>
      <c r="K20" s="27"/>
      <c r="L20" s="27"/>
      <c r="M20" s="662"/>
      <c r="N20" s="659"/>
      <c r="O20" s="659"/>
      <c r="P20" s="662"/>
      <c r="Q20" s="659"/>
    </row>
    <row r="21" spans="1:17" ht="11.25" customHeight="1" thickBot="1" x14ac:dyDescent="0.3">
      <c r="A21" s="48"/>
      <c r="B21" s="49"/>
      <c r="C21" s="97"/>
      <c r="D21" s="97"/>
      <c r="E21" s="97"/>
      <c r="F21" s="97"/>
      <c r="G21" s="97"/>
      <c r="H21" s="97"/>
      <c r="I21" s="97"/>
      <c r="J21" s="1"/>
      <c r="K21" s="1"/>
      <c r="L21" s="1"/>
      <c r="M21" s="1"/>
      <c r="N21" s="1"/>
      <c r="O21" s="1"/>
      <c r="P21" s="1"/>
      <c r="Q21" s="1"/>
    </row>
    <row r="22" spans="1:17" x14ac:dyDescent="0.25">
      <c r="B22" s="694" t="s">
        <v>419</v>
      </c>
      <c r="C22" s="385" t="s">
        <v>398</v>
      </c>
      <c r="D22" s="386">
        <v>131</v>
      </c>
      <c r="E22" s="1"/>
      <c r="F22" s="1"/>
      <c r="G22" s="1"/>
      <c r="H22" s="1"/>
      <c r="I22" s="59"/>
      <c r="J22" s="1"/>
      <c r="K22" s="1"/>
      <c r="L22" s="1"/>
      <c r="M22" s="1"/>
      <c r="N22" s="1"/>
      <c r="O22" s="1"/>
      <c r="P22" s="1"/>
      <c r="Q22" s="1"/>
    </row>
    <row r="23" spans="1:17" x14ac:dyDescent="0.25">
      <c r="B23" s="695"/>
      <c r="C23" s="300" t="s">
        <v>28</v>
      </c>
      <c r="D23" s="387">
        <v>488</v>
      </c>
      <c r="E23" s="1"/>
      <c r="F23" s="1"/>
      <c r="G23" s="1"/>
      <c r="H23" s="1"/>
      <c r="I23" s="1"/>
      <c r="J23" s="1"/>
      <c r="K23" s="1"/>
      <c r="L23" s="1"/>
      <c r="M23" s="1"/>
      <c r="N23" s="1"/>
      <c r="O23" s="1"/>
      <c r="P23" s="1"/>
      <c r="Q23" s="1"/>
    </row>
    <row r="24" spans="1:17" ht="15.75" thickBot="1" x14ac:dyDescent="0.3">
      <c r="B24" s="695"/>
      <c r="C24" s="308" t="s">
        <v>420</v>
      </c>
      <c r="D24" s="388">
        <v>68</v>
      </c>
      <c r="E24" s="1"/>
      <c r="F24" s="1"/>
      <c r="G24" s="1"/>
      <c r="H24" s="1"/>
      <c r="I24" s="1"/>
      <c r="J24" s="1"/>
      <c r="K24" s="1"/>
      <c r="L24" s="1"/>
      <c r="M24" s="1"/>
      <c r="N24" s="1"/>
      <c r="O24" s="1"/>
      <c r="P24" s="1"/>
      <c r="Q24" s="1"/>
    </row>
    <row r="25" spans="1:17" ht="15.75" thickBot="1" x14ac:dyDescent="0.3">
      <c r="B25" s="696"/>
      <c r="C25" s="309" t="s">
        <v>418</v>
      </c>
      <c r="D25" s="389">
        <f>SUM(D22:D24)</f>
        <v>687</v>
      </c>
      <c r="E25" s="1"/>
      <c r="F25" s="1"/>
      <c r="G25" s="1"/>
      <c r="H25" s="1"/>
      <c r="I25" s="1"/>
      <c r="J25" s="1"/>
      <c r="K25" s="1"/>
      <c r="L25" s="1"/>
      <c r="M25" s="1"/>
      <c r="N25" s="1"/>
      <c r="O25" s="1"/>
      <c r="P25" s="1"/>
      <c r="Q25" s="1"/>
    </row>
    <row r="26" spans="1:17" x14ac:dyDescent="0.25">
      <c r="B26" s="50" t="s">
        <v>425</v>
      </c>
      <c r="C26" s="1"/>
      <c r="D26" s="1"/>
      <c r="E26" s="1"/>
      <c r="F26" s="1"/>
      <c r="G26" s="1"/>
      <c r="H26" s="1"/>
      <c r="I26" s="1"/>
      <c r="J26" s="1"/>
      <c r="K26" s="1"/>
      <c r="L26" s="1"/>
      <c r="M26" s="1"/>
      <c r="N26" s="1"/>
      <c r="O26" s="1"/>
      <c r="P26" s="1"/>
      <c r="Q26" s="1"/>
    </row>
    <row r="27" spans="1:17" x14ac:dyDescent="0.25">
      <c r="B27" s="50" t="s">
        <v>426</v>
      </c>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C50" s="1"/>
      <c r="D50" s="1"/>
      <c r="E50" s="1"/>
      <c r="F50" s="1"/>
      <c r="G50" s="1"/>
      <c r="H50" s="1"/>
      <c r="I50" s="1"/>
      <c r="J50" s="1"/>
      <c r="K50" s="1"/>
      <c r="L50" s="1"/>
      <c r="M50" s="1"/>
      <c r="N50" s="1"/>
      <c r="O50" s="1"/>
      <c r="P50" s="1"/>
      <c r="Q50" s="1"/>
    </row>
    <row r="51" spans="2:17" x14ac:dyDescent="0.25">
      <c r="B51" s="1"/>
      <c r="C51" s="1"/>
      <c r="D51" s="1"/>
      <c r="E51" s="1"/>
      <c r="F51" s="1"/>
      <c r="G51" s="1"/>
      <c r="H51" s="1"/>
      <c r="I51" s="1"/>
      <c r="J51" s="1"/>
      <c r="K51" s="1"/>
      <c r="L51" s="1"/>
      <c r="M51" s="1"/>
      <c r="N51" s="1"/>
      <c r="O51" s="1"/>
      <c r="P51" s="1"/>
      <c r="Q51" s="1"/>
    </row>
    <row r="52" spans="2:17" x14ac:dyDescent="0.25">
      <c r="B52" s="1"/>
      <c r="C52" s="1"/>
      <c r="D52" s="1"/>
      <c r="E52" s="1"/>
      <c r="F52" s="1"/>
      <c r="G52" s="1"/>
      <c r="H52" s="1"/>
      <c r="I52" s="1"/>
      <c r="J52" s="1"/>
      <c r="K52" s="1"/>
      <c r="L52" s="1"/>
      <c r="M52" s="1"/>
      <c r="N52" s="1"/>
      <c r="O52" s="1"/>
      <c r="P52" s="1"/>
      <c r="Q52" s="1"/>
    </row>
    <row r="53" spans="2:17" x14ac:dyDescent="0.25">
      <c r="B53" s="1"/>
      <c r="C53" s="1"/>
      <c r="D53" s="1"/>
      <c r="E53" s="1"/>
      <c r="F53" s="1"/>
      <c r="G53" s="1"/>
      <c r="H53" s="1"/>
      <c r="I53" s="1"/>
      <c r="J53" s="1"/>
      <c r="K53" s="1"/>
      <c r="L53" s="1"/>
      <c r="M53" s="1"/>
      <c r="N53" s="1"/>
      <c r="O53" s="1"/>
      <c r="P53" s="1"/>
      <c r="Q53" s="1"/>
    </row>
    <row r="54" spans="2:17" x14ac:dyDescent="0.25">
      <c r="B54" s="1"/>
      <c r="C54" s="1"/>
      <c r="D54" s="1"/>
      <c r="E54" s="1"/>
      <c r="F54" s="1"/>
      <c r="G54" s="1"/>
      <c r="H54" s="1"/>
      <c r="I54" s="1"/>
      <c r="J54" s="1"/>
      <c r="K54" s="1"/>
      <c r="L54" s="1"/>
      <c r="M54" s="1"/>
      <c r="N54" s="1"/>
      <c r="O54" s="1"/>
      <c r="P54" s="1"/>
      <c r="Q54" s="1"/>
    </row>
    <row r="55" spans="2:17" x14ac:dyDescent="0.25">
      <c r="D55" s="1"/>
      <c r="E55" s="1"/>
      <c r="F55" s="1"/>
      <c r="G55" s="1"/>
      <c r="H55" s="1"/>
    </row>
  </sheetData>
  <mergeCells count="47">
    <mergeCell ref="H5:H7"/>
    <mergeCell ref="E3:E4"/>
    <mergeCell ref="A8:A16"/>
    <mergeCell ref="B8:B16"/>
    <mergeCell ref="C11:C12"/>
    <mergeCell ref="C13:C14"/>
    <mergeCell ref="D3:D4"/>
    <mergeCell ref="C3:C4"/>
    <mergeCell ref="B3:B4"/>
    <mergeCell ref="A19:A20"/>
    <mergeCell ref="B19:B20"/>
    <mergeCell ref="C19:C20"/>
    <mergeCell ref="A17:A18"/>
    <mergeCell ref="B17:B18"/>
    <mergeCell ref="C17:C18"/>
    <mergeCell ref="A1:D1"/>
    <mergeCell ref="L1:Q1"/>
    <mergeCell ref="B2:Q2"/>
    <mergeCell ref="A5:A7"/>
    <mergeCell ref="B5:B7"/>
    <mergeCell ref="D5:D7"/>
    <mergeCell ref="I5:I7"/>
    <mergeCell ref="J5:J7"/>
    <mergeCell ref="K5:K7"/>
    <mergeCell ref="L5:L7"/>
    <mergeCell ref="M5:M7"/>
    <mergeCell ref="I3:I4"/>
    <mergeCell ref="F3:H3"/>
    <mergeCell ref="E5:E7"/>
    <mergeCell ref="F5:F7"/>
    <mergeCell ref="G5:G7"/>
    <mergeCell ref="B22:B25"/>
    <mergeCell ref="N5:N7"/>
    <mergeCell ref="O5:O7"/>
    <mergeCell ref="P5:P7"/>
    <mergeCell ref="Q5:Q7"/>
    <mergeCell ref="M17:M18"/>
    <mergeCell ref="N17:N18"/>
    <mergeCell ref="O17:O18"/>
    <mergeCell ref="P17:P18"/>
    <mergeCell ref="Q17:Q18"/>
    <mergeCell ref="M19:M20"/>
    <mergeCell ref="N19:N20"/>
    <mergeCell ref="O19:O20"/>
    <mergeCell ref="P19:P20"/>
    <mergeCell ref="Q19:Q20"/>
    <mergeCell ref="C8:C10"/>
  </mergeCells>
  <dataValidations count="2">
    <dataValidation type="list" allowBlank="1" showInputMessage="1" showErrorMessage="1" sqref="E5">
      <formula1>#REF!</formula1>
    </dataValidation>
    <dataValidation type="list" allowBlank="1" showInputMessage="1" showErrorMessage="1" sqref="E8:E20">
      <formula1>#REF!</formula1>
    </dataValidation>
  </dataValidations>
  <pageMargins left="0.25" right="0.25"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Normal="100" workbookViewId="0">
      <pane xSplit="1" ySplit="4" topLeftCell="B14" activePane="bottomRight" state="frozen"/>
      <selection pane="topRight" activeCell="B1" sqref="B1"/>
      <selection pane="bottomLeft" activeCell="A5" sqref="A5"/>
      <selection pane="bottomRight" activeCell="G23" sqref="G23"/>
    </sheetView>
  </sheetViews>
  <sheetFormatPr defaultRowHeight="15" x14ac:dyDescent="0.25"/>
  <cols>
    <col min="1" max="1" width="6.42578125" customWidth="1"/>
    <col min="2" max="2" width="14.140625" customWidth="1"/>
    <col min="3" max="3" width="49.28515625" customWidth="1"/>
    <col min="4" max="4" width="32.42578125" customWidth="1"/>
    <col min="5" max="6" width="9" customWidth="1"/>
    <col min="7" max="7" width="10.7109375" customWidth="1"/>
    <col min="8" max="8" width="11" customWidth="1"/>
    <col min="9" max="9" width="33.42578125" customWidth="1"/>
    <col min="10" max="10" width="15.7109375" hidden="1" customWidth="1"/>
    <col min="11" max="11" width="15.42578125" hidden="1" customWidth="1"/>
    <col min="12" max="12" width="14.42578125" hidden="1" customWidth="1"/>
    <col min="13" max="13" width="5.42578125" hidden="1" customWidth="1"/>
    <col min="14" max="14" width="12.42578125" hidden="1" customWidth="1"/>
    <col min="15" max="15" width="7.7109375" hidden="1" customWidth="1"/>
    <col min="16" max="16" width="8.28515625" hidden="1" customWidth="1"/>
    <col min="17" max="17" width="15" hidden="1" customWidth="1"/>
  </cols>
  <sheetData>
    <row r="1" spans="1:17" ht="30.75" customHeight="1" thickBot="1" x14ac:dyDescent="0.3">
      <c r="A1" s="630" t="s">
        <v>76</v>
      </c>
      <c r="B1" s="630"/>
      <c r="C1" s="630"/>
      <c r="D1" s="630"/>
      <c r="E1" s="117"/>
      <c r="F1" s="117"/>
      <c r="G1" s="117"/>
      <c r="H1" s="117"/>
      <c r="I1" s="94"/>
      <c r="J1" s="15"/>
      <c r="K1" s="15"/>
      <c r="L1" s="667">
        <v>41850</v>
      </c>
      <c r="M1" s="668"/>
      <c r="N1" s="668"/>
      <c r="O1" s="668"/>
      <c r="P1" s="668"/>
      <c r="Q1" s="668"/>
    </row>
    <row r="2" spans="1:17" ht="84.7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38.25" customHeight="1" thickBot="1" x14ac:dyDescent="0.3">
      <c r="A4" s="16"/>
      <c r="B4" s="653"/>
      <c r="C4" s="653"/>
      <c r="D4" s="651"/>
      <c r="E4" s="649"/>
      <c r="F4" s="144" t="s">
        <v>415</v>
      </c>
      <c r="G4" s="145" t="s">
        <v>407</v>
      </c>
      <c r="H4" s="146" t="s">
        <v>416</v>
      </c>
      <c r="I4" s="649"/>
      <c r="J4" s="56" t="s">
        <v>38</v>
      </c>
      <c r="K4" s="33" t="s">
        <v>39</v>
      </c>
      <c r="L4" s="33" t="s">
        <v>40</v>
      </c>
      <c r="M4" s="33" t="s">
        <v>3</v>
      </c>
      <c r="N4" s="33" t="s">
        <v>4</v>
      </c>
      <c r="O4" s="12" t="s">
        <v>5</v>
      </c>
      <c r="P4" s="12" t="s">
        <v>6</v>
      </c>
      <c r="Q4" s="12" t="s">
        <v>7</v>
      </c>
    </row>
    <row r="5" spans="1:17" ht="30" x14ac:dyDescent="0.25">
      <c r="A5" s="841" t="s">
        <v>9</v>
      </c>
      <c r="B5" s="643" t="s">
        <v>214</v>
      </c>
      <c r="C5" s="631" t="s">
        <v>215</v>
      </c>
      <c r="D5" s="77" t="s">
        <v>216</v>
      </c>
      <c r="E5" s="169" t="s">
        <v>406</v>
      </c>
      <c r="F5" s="288"/>
      <c r="G5" s="288"/>
      <c r="H5" s="288"/>
      <c r="I5" s="205"/>
      <c r="J5" s="123"/>
      <c r="K5" s="37"/>
      <c r="L5" s="37"/>
      <c r="M5" s="661">
        <v>0</v>
      </c>
      <c r="N5" s="664">
        <v>48200</v>
      </c>
      <c r="O5" s="664">
        <v>48200</v>
      </c>
      <c r="P5" s="661">
        <v>100</v>
      </c>
      <c r="Q5" s="664">
        <v>48200</v>
      </c>
    </row>
    <row r="6" spans="1:17" ht="62.25" customHeight="1" thickBot="1" x14ac:dyDescent="0.3">
      <c r="A6" s="842"/>
      <c r="B6" s="622"/>
      <c r="C6" s="617"/>
      <c r="D6" s="214" t="s">
        <v>217</v>
      </c>
      <c r="E6" s="170" t="s">
        <v>406</v>
      </c>
      <c r="F6" s="288"/>
      <c r="G6" s="288"/>
      <c r="H6" s="288"/>
      <c r="I6" s="221"/>
      <c r="J6" s="105"/>
      <c r="K6" s="27"/>
      <c r="L6" s="27"/>
      <c r="M6" s="661"/>
      <c r="N6" s="664"/>
      <c r="O6" s="664"/>
      <c r="P6" s="661"/>
      <c r="Q6" s="664"/>
    </row>
    <row r="7" spans="1:17" ht="140.25" customHeight="1" thickBot="1" x14ac:dyDescent="0.3">
      <c r="A7" s="284" t="s">
        <v>12</v>
      </c>
      <c r="B7" s="243" t="s">
        <v>192</v>
      </c>
      <c r="C7" s="244" t="s">
        <v>193</v>
      </c>
      <c r="D7" s="244" t="s">
        <v>218</v>
      </c>
      <c r="E7" s="167" t="s">
        <v>406</v>
      </c>
      <c r="F7" s="261"/>
      <c r="G7" s="261"/>
      <c r="H7" s="261"/>
      <c r="I7" s="250"/>
      <c r="J7" s="105"/>
      <c r="K7" s="27"/>
      <c r="L7" s="27"/>
      <c r="M7" s="28">
        <v>3.5999999999999999E-3</v>
      </c>
      <c r="N7" s="28" t="s">
        <v>34</v>
      </c>
      <c r="O7" s="29">
        <v>615</v>
      </c>
      <c r="P7" s="28">
        <v>100</v>
      </c>
      <c r="Q7" s="29">
        <v>615</v>
      </c>
    </row>
    <row r="8" spans="1:17" ht="50.25" customHeight="1" x14ac:dyDescent="0.25">
      <c r="A8" s="713" t="s">
        <v>13</v>
      </c>
      <c r="B8" s="643" t="s">
        <v>14</v>
      </c>
      <c r="C8" s="631" t="s">
        <v>331</v>
      </c>
      <c r="D8" s="77" t="s">
        <v>220</v>
      </c>
      <c r="E8" s="169" t="s">
        <v>406</v>
      </c>
      <c r="F8" s="288"/>
      <c r="G8" s="288"/>
      <c r="H8" s="288"/>
      <c r="I8" s="205"/>
      <c r="J8" s="105"/>
      <c r="K8" s="27"/>
      <c r="L8" s="27"/>
      <c r="M8" s="660">
        <v>0.06</v>
      </c>
      <c r="N8" s="658">
        <v>1469</v>
      </c>
      <c r="O8" s="658">
        <v>9947</v>
      </c>
      <c r="P8" s="660">
        <v>100</v>
      </c>
      <c r="Q8" s="658">
        <v>9947</v>
      </c>
    </row>
    <row r="9" spans="1:17" ht="63.75" customHeight="1" x14ac:dyDescent="0.25">
      <c r="A9" s="636"/>
      <c r="B9" s="621"/>
      <c r="C9" s="616"/>
      <c r="D9" s="116" t="s">
        <v>162</v>
      </c>
      <c r="E9" s="142" t="s">
        <v>406</v>
      </c>
      <c r="F9" s="137"/>
      <c r="G9" s="137"/>
      <c r="H9" s="137"/>
      <c r="I9" s="251"/>
      <c r="J9" s="128"/>
      <c r="K9" s="30"/>
      <c r="L9" s="30"/>
      <c r="M9" s="661"/>
      <c r="N9" s="664"/>
      <c r="O9" s="664"/>
      <c r="P9" s="661"/>
      <c r="Q9" s="664"/>
    </row>
    <row r="10" spans="1:17" ht="47.25" customHeight="1" x14ac:dyDescent="0.25">
      <c r="A10" s="636"/>
      <c r="B10" s="620" t="s">
        <v>219</v>
      </c>
      <c r="C10" s="623" t="s">
        <v>197</v>
      </c>
      <c r="D10" s="57" t="s">
        <v>198</v>
      </c>
      <c r="E10" s="142" t="s">
        <v>406</v>
      </c>
      <c r="F10" s="137"/>
      <c r="G10" s="137"/>
      <c r="H10" s="137"/>
      <c r="I10" s="248"/>
      <c r="J10" s="105"/>
      <c r="K10" s="27"/>
      <c r="L10" s="27"/>
      <c r="M10" s="660">
        <v>0.03</v>
      </c>
      <c r="N10" s="658">
        <v>734</v>
      </c>
      <c r="O10" s="658">
        <v>4973</v>
      </c>
      <c r="P10" s="660">
        <v>100</v>
      </c>
      <c r="Q10" s="658">
        <v>4973</v>
      </c>
    </row>
    <row r="11" spans="1:17" ht="47.25" customHeight="1" x14ac:dyDescent="0.25">
      <c r="A11" s="636"/>
      <c r="B11" s="621"/>
      <c r="C11" s="616"/>
      <c r="D11" s="57" t="s">
        <v>158</v>
      </c>
      <c r="E11" s="142" t="s">
        <v>406</v>
      </c>
      <c r="F11" s="138"/>
      <c r="G11" s="138"/>
      <c r="H11" s="138"/>
      <c r="I11" s="206"/>
      <c r="J11" s="105"/>
      <c r="K11" s="27"/>
      <c r="L11" s="27"/>
      <c r="M11" s="661"/>
      <c r="N11" s="664"/>
      <c r="O11" s="664"/>
      <c r="P11" s="661"/>
      <c r="Q11" s="664"/>
    </row>
    <row r="12" spans="1:17" ht="47.25" customHeight="1" x14ac:dyDescent="0.25">
      <c r="A12" s="636"/>
      <c r="B12" s="621"/>
      <c r="C12" s="616"/>
      <c r="D12" s="57" t="s">
        <v>157</v>
      </c>
      <c r="E12" s="142" t="s">
        <v>406</v>
      </c>
      <c r="F12" s="137"/>
      <c r="G12" s="137"/>
      <c r="H12" s="137"/>
      <c r="I12" s="248"/>
      <c r="J12" s="105"/>
      <c r="K12" s="27"/>
      <c r="L12" s="27"/>
      <c r="M12" s="661"/>
      <c r="N12" s="664"/>
      <c r="O12" s="664"/>
      <c r="P12" s="661"/>
      <c r="Q12" s="664"/>
    </row>
    <row r="13" spans="1:17" ht="30" customHeight="1" thickBot="1" x14ac:dyDescent="0.3">
      <c r="A13" s="637"/>
      <c r="B13" s="622"/>
      <c r="C13" s="617"/>
      <c r="D13" s="214" t="s">
        <v>156</v>
      </c>
      <c r="E13" s="170" t="s">
        <v>406</v>
      </c>
      <c r="F13" s="288"/>
      <c r="G13" s="288"/>
      <c r="H13" s="288"/>
      <c r="I13" s="221"/>
      <c r="J13" s="105"/>
      <c r="K13" s="27"/>
      <c r="L13" s="27"/>
      <c r="M13" s="662"/>
      <c r="N13" s="659"/>
      <c r="O13" s="659"/>
      <c r="P13" s="662"/>
      <c r="Q13" s="659"/>
    </row>
    <row r="14" spans="1:17" ht="51" customHeight="1" x14ac:dyDescent="0.25">
      <c r="A14" s="711" t="s">
        <v>18</v>
      </c>
      <c r="B14" s="643" t="s">
        <v>16</v>
      </c>
      <c r="C14" s="631" t="s">
        <v>94</v>
      </c>
      <c r="D14" s="77" t="s">
        <v>133</v>
      </c>
      <c r="E14" s="169" t="s">
        <v>406</v>
      </c>
      <c r="F14" s="215"/>
      <c r="G14" s="215"/>
      <c r="H14" s="215"/>
      <c r="I14" s="205"/>
      <c r="J14" s="105"/>
      <c r="K14" s="27"/>
      <c r="L14" s="27"/>
      <c r="M14" s="660">
        <v>0.44</v>
      </c>
      <c r="N14" s="658">
        <v>2442</v>
      </c>
      <c r="O14" s="658">
        <v>60041</v>
      </c>
      <c r="P14" s="660">
        <v>65</v>
      </c>
      <c r="Q14" s="658">
        <v>39027</v>
      </c>
    </row>
    <row r="15" spans="1:17" ht="38.25" customHeight="1" thickBot="1" x14ac:dyDescent="0.3">
      <c r="A15" s="712"/>
      <c r="B15" s="622"/>
      <c r="C15" s="617"/>
      <c r="D15" s="214" t="s">
        <v>221</v>
      </c>
      <c r="E15" s="170" t="s">
        <v>406</v>
      </c>
      <c r="F15" s="220"/>
      <c r="G15" s="220"/>
      <c r="H15" s="220"/>
      <c r="I15" s="213"/>
      <c r="J15" s="105"/>
      <c r="K15" s="27"/>
      <c r="L15" s="27"/>
      <c r="M15" s="662"/>
      <c r="N15" s="659"/>
      <c r="O15" s="659"/>
      <c r="P15" s="662"/>
      <c r="Q15" s="659"/>
    </row>
    <row r="16" spans="1:17" ht="48" customHeight="1" x14ac:dyDescent="0.25">
      <c r="A16" s="709" t="s">
        <v>20</v>
      </c>
      <c r="B16" s="753" t="s">
        <v>21</v>
      </c>
      <c r="C16" s="631" t="s">
        <v>22</v>
      </c>
      <c r="D16" s="118" t="s">
        <v>106</v>
      </c>
      <c r="E16" s="169" t="s">
        <v>406</v>
      </c>
      <c r="F16" s="184"/>
      <c r="G16" s="184"/>
      <c r="H16" s="184"/>
      <c r="I16" s="205"/>
      <c r="J16" s="128"/>
      <c r="K16" s="30"/>
      <c r="L16" s="30"/>
      <c r="M16" s="660">
        <v>0</v>
      </c>
      <c r="N16" s="658">
        <v>2090</v>
      </c>
      <c r="O16" s="658">
        <v>2090</v>
      </c>
      <c r="P16" s="660">
        <v>100</v>
      </c>
      <c r="Q16" s="658">
        <v>2090</v>
      </c>
    </row>
    <row r="17" spans="1:17" ht="45.75" customHeight="1" thickBot="1" x14ac:dyDescent="0.3">
      <c r="A17" s="710"/>
      <c r="B17" s="754"/>
      <c r="C17" s="617"/>
      <c r="D17" s="214" t="s">
        <v>105</v>
      </c>
      <c r="E17" s="170" t="s">
        <v>406</v>
      </c>
      <c r="F17" s="220"/>
      <c r="G17" s="220"/>
      <c r="H17" s="220"/>
      <c r="I17" s="213"/>
      <c r="J17" s="105"/>
      <c r="K17" s="27"/>
      <c r="L17" s="27"/>
      <c r="M17" s="662"/>
      <c r="N17" s="659"/>
      <c r="O17" s="659"/>
      <c r="P17" s="662"/>
      <c r="Q17" s="659"/>
    </row>
    <row r="18" spans="1:17" ht="15" customHeight="1" thickBot="1" x14ac:dyDescent="0.3">
      <c r="A18" s="48"/>
      <c r="B18" s="49"/>
      <c r="C18" s="49"/>
      <c r="D18" s="49"/>
      <c r="E18" s="49"/>
      <c r="F18" s="49"/>
      <c r="G18" s="49"/>
      <c r="H18" s="49"/>
      <c r="I18" s="49"/>
      <c r="J18" s="1"/>
      <c r="K18" s="1"/>
      <c r="L18" s="1"/>
      <c r="M18" s="1"/>
      <c r="N18" s="1"/>
      <c r="O18" s="1"/>
      <c r="P18" s="1"/>
      <c r="Q18" s="1"/>
    </row>
    <row r="19" spans="1:17" ht="15" customHeight="1" x14ac:dyDescent="0.25">
      <c r="A19" s="48"/>
      <c r="B19" s="694" t="s">
        <v>419</v>
      </c>
      <c r="C19" s="313" t="s">
        <v>397</v>
      </c>
      <c r="D19" s="347">
        <v>242</v>
      </c>
      <c r="E19" s="49"/>
      <c r="F19" s="49"/>
      <c r="G19" s="49"/>
      <c r="H19" s="49"/>
      <c r="I19" s="49"/>
      <c r="J19" s="1"/>
      <c r="K19" s="1"/>
      <c r="L19" s="1"/>
      <c r="M19" s="1"/>
      <c r="N19" s="1"/>
      <c r="O19" s="1"/>
      <c r="P19" s="1"/>
      <c r="Q19" s="1"/>
    </row>
    <row r="20" spans="1:17" x14ac:dyDescent="0.25">
      <c r="A20" s="48"/>
      <c r="B20" s="695"/>
      <c r="C20" s="315" t="s">
        <v>398</v>
      </c>
      <c r="D20" s="349">
        <v>2</v>
      </c>
      <c r="E20" s="49"/>
      <c r="F20" s="49"/>
      <c r="G20" s="49"/>
      <c r="H20" s="49"/>
      <c r="I20" s="49"/>
      <c r="J20" s="1"/>
      <c r="K20" s="1"/>
      <c r="L20" s="1"/>
      <c r="M20" s="1"/>
      <c r="N20" s="1"/>
      <c r="O20" s="1"/>
      <c r="P20" s="1"/>
      <c r="Q20" s="1"/>
    </row>
    <row r="21" spans="1:17" x14ac:dyDescent="0.25">
      <c r="B21" s="695"/>
      <c r="C21" s="315" t="s">
        <v>28</v>
      </c>
      <c r="D21" s="349">
        <v>67</v>
      </c>
      <c r="E21" s="1"/>
      <c r="F21" s="1"/>
      <c r="G21" s="1"/>
      <c r="H21" s="1"/>
      <c r="I21" s="1"/>
      <c r="J21" s="1"/>
      <c r="K21" s="1"/>
      <c r="L21" s="1"/>
      <c r="M21" s="1"/>
      <c r="N21" s="1"/>
      <c r="O21" s="1"/>
      <c r="P21" s="1"/>
      <c r="Q21" s="1"/>
    </row>
    <row r="22" spans="1:17" ht="15.75" thickBot="1" x14ac:dyDescent="0.3">
      <c r="B22" s="695"/>
      <c r="C22" s="382" t="s">
        <v>420</v>
      </c>
      <c r="D22" s="383">
        <v>62</v>
      </c>
      <c r="E22" s="1"/>
      <c r="F22" s="1"/>
      <c r="G22" s="1"/>
      <c r="H22" s="1"/>
      <c r="I22" s="1"/>
      <c r="J22" s="1"/>
      <c r="K22" s="1"/>
      <c r="L22" s="1"/>
      <c r="M22" s="1"/>
      <c r="N22" s="1"/>
      <c r="O22" s="1"/>
      <c r="P22" s="1"/>
      <c r="Q22" s="1"/>
    </row>
    <row r="23" spans="1:17" ht="15.75" thickBot="1" x14ac:dyDescent="0.3">
      <c r="B23" s="696"/>
      <c r="C23" s="359" t="s">
        <v>418</v>
      </c>
      <c r="D23" s="384">
        <f>SUM(D19:D22)</f>
        <v>373</v>
      </c>
      <c r="E23" s="1"/>
      <c r="F23" s="1"/>
      <c r="G23" s="1"/>
      <c r="H23" s="1"/>
      <c r="I23" s="1"/>
      <c r="J23" s="1"/>
      <c r="K23" s="1"/>
      <c r="L23" s="1"/>
      <c r="M23" s="1"/>
      <c r="N23" s="1"/>
      <c r="O23" s="1"/>
      <c r="P23" s="1"/>
      <c r="Q23" s="1"/>
    </row>
    <row r="24" spans="1:17" x14ac:dyDescent="0.25">
      <c r="B24" s="816" t="s">
        <v>425</v>
      </c>
      <c r="C24" s="816"/>
      <c r="D24" s="816"/>
      <c r="E24" s="1"/>
      <c r="F24" s="1"/>
      <c r="G24" s="1"/>
      <c r="H24" s="1"/>
      <c r="I24" s="1"/>
      <c r="J24" s="1"/>
      <c r="K24" s="1"/>
      <c r="L24" s="1"/>
      <c r="M24" s="1"/>
      <c r="N24" s="1"/>
      <c r="O24" s="1"/>
      <c r="P24" s="1"/>
      <c r="Q24" s="1"/>
    </row>
    <row r="25" spans="1:17" x14ac:dyDescent="0.25">
      <c r="B25" s="817" t="s">
        <v>426</v>
      </c>
      <c r="C25" s="817"/>
      <c r="D25" s="817"/>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C50" s="1"/>
      <c r="D50" s="1"/>
      <c r="E50" s="1"/>
      <c r="F50" s="1"/>
      <c r="G50" s="1"/>
      <c r="H50" s="1"/>
      <c r="I50" s="1"/>
      <c r="J50" s="1"/>
      <c r="K50" s="1"/>
      <c r="L50" s="1"/>
      <c r="M50" s="1"/>
      <c r="N50" s="1"/>
      <c r="O50" s="1"/>
      <c r="P50" s="1"/>
      <c r="Q50" s="1"/>
    </row>
    <row r="51" spans="2:17" x14ac:dyDescent="0.25">
      <c r="B51" s="1"/>
      <c r="C51" s="1"/>
      <c r="D51" s="1"/>
      <c r="E51" s="1"/>
      <c r="F51" s="1"/>
      <c r="G51" s="1"/>
      <c r="H51" s="1"/>
      <c r="I51" s="1"/>
      <c r="J51" s="1"/>
      <c r="K51" s="1"/>
      <c r="L51" s="1"/>
      <c r="M51" s="1"/>
      <c r="N51" s="1"/>
      <c r="O51" s="1"/>
      <c r="P51" s="1"/>
      <c r="Q51" s="1"/>
    </row>
    <row r="52" spans="2:17" x14ac:dyDescent="0.25">
      <c r="B52" s="1"/>
      <c r="D52" s="1"/>
      <c r="E52" s="1"/>
      <c r="F52" s="1"/>
      <c r="G52" s="1"/>
      <c r="H52" s="1"/>
      <c r="I52" s="1"/>
      <c r="J52" s="1"/>
      <c r="K52" s="1"/>
      <c r="L52" s="1"/>
      <c r="M52" s="1"/>
      <c r="N52" s="1"/>
      <c r="O52" s="1"/>
      <c r="P52" s="1"/>
      <c r="Q52" s="1"/>
    </row>
  </sheetData>
  <mergeCells count="51">
    <mergeCell ref="I3:I4"/>
    <mergeCell ref="E3:E4"/>
    <mergeCell ref="D3:D4"/>
    <mergeCell ref="C3:C4"/>
    <mergeCell ref="B3:B4"/>
    <mergeCell ref="F3:H3"/>
    <mergeCell ref="A8:A13"/>
    <mergeCell ref="A1:D1"/>
    <mergeCell ref="L1:Q1"/>
    <mergeCell ref="B2:Q2"/>
    <mergeCell ref="A5:A6"/>
    <mergeCell ref="B5:B6"/>
    <mergeCell ref="C5:C6"/>
    <mergeCell ref="M5:M6"/>
    <mergeCell ref="N5:N6"/>
    <mergeCell ref="O5:O6"/>
    <mergeCell ref="P5:P6"/>
    <mergeCell ref="P10:P13"/>
    <mergeCell ref="Q10:Q13"/>
    <mergeCell ref="Q5:Q6"/>
    <mergeCell ref="B8:B9"/>
    <mergeCell ref="C8:C9"/>
    <mergeCell ref="M8:M9"/>
    <mergeCell ref="N8:N9"/>
    <mergeCell ref="O8:O9"/>
    <mergeCell ref="P8:P9"/>
    <mergeCell ref="Q8:Q9"/>
    <mergeCell ref="B10:B13"/>
    <mergeCell ref="O14:O15"/>
    <mergeCell ref="C10:C13"/>
    <mergeCell ref="M10:M13"/>
    <mergeCell ref="N10:N13"/>
    <mergeCell ref="O10:O13"/>
    <mergeCell ref="A14:A15"/>
    <mergeCell ref="B14:B15"/>
    <mergeCell ref="C14:C15"/>
    <mergeCell ref="M14:M15"/>
    <mergeCell ref="N14:N15"/>
    <mergeCell ref="A16:A17"/>
    <mergeCell ref="B16:B17"/>
    <mergeCell ref="C16:C17"/>
    <mergeCell ref="M16:M17"/>
    <mergeCell ref="N16:N17"/>
    <mergeCell ref="B19:B23"/>
    <mergeCell ref="B24:D24"/>
    <mergeCell ref="B25:D25"/>
    <mergeCell ref="P14:P15"/>
    <mergeCell ref="Q14:Q15"/>
    <mergeCell ref="O16:O17"/>
    <mergeCell ref="P16:P17"/>
    <mergeCell ref="Q16:Q17"/>
  </mergeCells>
  <dataValidations count="1">
    <dataValidation type="list" allowBlank="1" showInputMessage="1" showErrorMessage="1" sqref="E5:E17">
      <formula1>#REF!</formula1>
    </dataValidation>
  </dataValidations>
  <pageMargins left="0.25" right="0.25"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pane xSplit="1" ySplit="4" topLeftCell="B8" activePane="bottomRight" state="frozen"/>
      <selection pane="topRight" activeCell="B1" sqref="B1"/>
      <selection pane="bottomLeft" activeCell="A5" sqref="A5"/>
      <selection pane="bottomRight" activeCell="D36" sqref="D36"/>
    </sheetView>
  </sheetViews>
  <sheetFormatPr defaultRowHeight="15" x14ac:dyDescent="0.25"/>
  <cols>
    <col min="1" max="1" width="6.28515625" customWidth="1"/>
    <col min="2" max="2" width="15.28515625" customWidth="1"/>
    <col min="3" max="3" width="42.140625" customWidth="1"/>
    <col min="4" max="4" width="42.42578125" customWidth="1"/>
    <col min="5" max="5" width="9" customWidth="1"/>
    <col min="6" max="8" width="12.85546875" customWidth="1"/>
    <col min="9" max="9" width="36" customWidth="1"/>
    <col min="10" max="10" width="15.7109375" hidden="1" customWidth="1"/>
    <col min="11" max="11" width="15.42578125" hidden="1" customWidth="1"/>
    <col min="12" max="12" width="14.42578125" hidden="1" customWidth="1"/>
    <col min="13" max="13" width="6.28515625" hidden="1" customWidth="1"/>
    <col min="14" max="14" width="12.7109375" hidden="1" customWidth="1"/>
    <col min="15" max="15" width="9.85546875" hidden="1" customWidth="1"/>
    <col min="16" max="16" width="0.5703125" hidden="1" customWidth="1"/>
    <col min="17" max="17" width="0.28515625" hidden="1" customWidth="1"/>
  </cols>
  <sheetData>
    <row r="1" spans="1:17" ht="21" customHeight="1" thickBot="1" x14ac:dyDescent="0.3">
      <c r="A1" s="630" t="s">
        <v>77</v>
      </c>
      <c r="B1" s="630"/>
      <c r="C1" s="630"/>
      <c r="D1" s="630"/>
      <c r="E1" s="117"/>
      <c r="F1" s="117"/>
      <c r="G1" s="117"/>
      <c r="H1" s="117"/>
      <c r="I1" s="94"/>
      <c r="J1" s="15"/>
      <c r="K1" s="15"/>
      <c r="L1" s="667">
        <v>41850</v>
      </c>
      <c r="M1" s="668"/>
      <c r="N1" s="668"/>
      <c r="O1" s="668"/>
      <c r="P1" s="668"/>
      <c r="Q1" s="668"/>
    </row>
    <row r="2" spans="1:17" ht="1.5" hidden="1" customHeight="1" thickBot="1" x14ac:dyDescent="0.3">
      <c r="A2" s="15"/>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39" customHeight="1" thickBot="1" x14ac:dyDescent="0.3">
      <c r="A4" s="16"/>
      <c r="B4" s="653"/>
      <c r="C4" s="653"/>
      <c r="D4" s="651"/>
      <c r="E4" s="649"/>
      <c r="F4" s="144" t="s">
        <v>415</v>
      </c>
      <c r="G4" s="145" t="s">
        <v>407</v>
      </c>
      <c r="H4" s="146" t="s">
        <v>416</v>
      </c>
      <c r="I4" s="649"/>
      <c r="J4" s="187" t="s">
        <v>38</v>
      </c>
      <c r="K4" s="12" t="s">
        <v>39</v>
      </c>
      <c r="L4" s="12" t="s">
        <v>40</v>
      </c>
      <c r="M4" s="33" t="s">
        <v>3</v>
      </c>
      <c r="N4" s="12" t="s">
        <v>4</v>
      </c>
      <c r="O4" s="12" t="s">
        <v>5</v>
      </c>
      <c r="P4" s="12" t="s">
        <v>6</v>
      </c>
      <c r="Q4" s="12" t="s">
        <v>7</v>
      </c>
    </row>
    <row r="5" spans="1:17" ht="48" customHeight="1" x14ac:dyDescent="0.25">
      <c r="A5" s="793" t="s">
        <v>9</v>
      </c>
      <c r="B5" s="643" t="s">
        <v>85</v>
      </c>
      <c r="C5" s="631" t="s">
        <v>306</v>
      </c>
      <c r="D5" s="77" t="s">
        <v>307</v>
      </c>
      <c r="E5" s="169" t="s">
        <v>406</v>
      </c>
      <c r="F5" s="288"/>
      <c r="G5" s="288"/>
      <c r="H5" s="288"/>
      <c r="I5" s="205"/>
      <c r="J5" s="123"/>
      <c r="K5" s="37"/>
      <c r="L5" s="37"/>
      <c r="M5" s="661">
        <v>0.08</v>
      </c>
      <c r="N5" s="664">
        <v>10000</v>
      </c>
      <c r="O5" s="664">
        <v>22878</v>
      </c>
      <c r="P5" s="661">
        <v>50</v>
      </c>
      <c r="Q5" s="664">
        <v>11439</v>
      </c>
    </row>
    <row r="6" spans="1:17" ht="33.75" customHeight="1" x14ac:dyDescent="0.25">
      <c r="A6" s="794"/>
      <c r="B6" s="621"/>
      <c r="C6" s="616"/>
      <c r="D6" s="57" t="s">
        <v>346</v>
      </c>
      <c r="E6" s="142" t="s">
        <v>406</v>
      </c>
      <c r="F6" s="288"/>
      <c r="G6" s="288"/>
      <c r="H6" s="288"/>
      <c r="I6" s="206"/>
      <c r="J6" s="105"/>
      <c r="K6" s="27"/>
      <c r="L6" s="27"/>
      <c r="M6" s="661"/>
      <c r="N6" s="664"/>
      <c r="O6" s="664"/>
      <c r="P6" s="661"/>
      <c r="Q6" s="664"/>
    </row>
    <row r="7" spans="1:17" ht="47.25" customHeight="1" thickBot="1" x14ac:dyDescent="0.3">
      <c r="A7" s="795"/>
      <c r="B7" s="622"/>
      <c r="C7" s="617"/>
      <c r="D7" s="214" t="s">
        <v>308</v>
      </c>
      <c r="E7" s="170" t="s">
        <v>406</v>
      </c>
      <c r="F7" s="288"/>
      <c r="G7" s="288"/>
      <c r="H7" s="288"/>
      <c r="I7" s="213"/>
      <c r="J7" s="105"/>
      <c r="K7" s="27"/>
      <c r="L7" s="27"/>
      <c r="M7" s="661"/>
      <c r="N7" s="664"/>
      <c r="O7" s="664"/>
      <c r="P7" s="661"/>
      <c r="Q7" s="664"/>
    </row>
    <row r="8" spans="1:17" ht="135" customHeight="1" thickBot="1" x14ac:dyDescent="0.3">
      <c r="A8" s="284" t="s">
        <v>12</v>
      </c>
      <c r="B8" s="243" t="s">
        <v>32</v>
      </c>
      <c r="C8" s="244" t="s">
        <v>205</v>
      </c>
      <c r="D8" s="244" t="s">
        <v>194</v>
      </c>
      <c r="E8" s="167" t="s">
        <v>406</v>
      </c>
      <c r="F8" s="245"/>
      <c r="G8" s="245"/>
      <c r="H8" s="245"/>
      <c r="I8" s="246"/>
      <c r="J8" s="105"/>
      <c r="K8" s="27"/>
      <c r="L8" s="27"/>
      <c r="M8" s="28">
        <v>4.4299999999999999E-2</v>
      </c>
      <c r="N8" s="28" t="s">
        <v>34</v>
      </c>
      <c r="O8" s="29">
        <v>7563</v>
      </c>
      <c r="P8" s="28">
        <v>100</v>
      </c>
      <c r="Q8" s="29">
        <v>7563</v>
      </c>
    </row>
    <row r="9" spans="1:17" ht="46.5" customHeight="1" x14ac:dyDescent="0.25">
      <c r="A9" s="750" t="s">
        <v>13</v>
      </c>
      <c r="B9" s="129" t="s">
        <v>309</v>
      </c>
      <c r="C9" s="118" t="s">
        <v>310</v>
      </c>
      <c r="D9" s="77" t="s">
        <v>311</v>
      </c>
      <c r="E9" s="169" t="s">
        <v>406</v>
      </c>
      <c r="F9" s="288"/>
      <c r="G9" s="288"/>
      <c r="H9" s="288"/>
      <c r="I9" s="247"/>
      <c r="J9" s="105"/>
      <c r="K9" s="27"/>
      <c r="L9" s="27"/>
      <c r="M9" s="35">
        <v>0.13</v>
      </c>
      <c r="N9" s="36">
        <v>3182</v>
      </c>
      <c r="O9" s="36">
        <v>21552</v>
      </c>
      <c r="P9" s="35">
        <v>50</v>
      </c>
      <c r="Q9" s="36">
        <v>10776</v>
      </c>
    </row>
    <row r="10" spans="1:17" ht="48.75" customHeight="1" x14ac:dyDescent="0.25">
      <c r="A10" s="751"/>
      <c r="B10" s="620" t="s">
        <v>35</v>
      </c>
      <c r="C10" s="623" t="s">
        <v>197</v>
      </c>
      <c r="D10" s="57" t="s">
        <v>198</v>
      </c>
      <c r="E10" s="142" t="s">
        <v>406</v>
      </c>
      <c r="F10" s="137"/>
      <c r="G10" s="137"/>
      <c r="H10" s="137"/>
      <c r="I10" s="248"/>
      <c r="J10" s="105"/>
      <c r="K10" s="27"/>
      <c r="L10" s="27"/>
      <c r="M10" s="660">
        <v>0.33</v>
      </c>
      <c r="N10" s="658">
        <v>8078</v>
      </c>
      <c r="O10" s="658">
        <v>54709</v>
      </c>
      <c r="P10" s="660">
        <v>50</v>
      </c>
      <c r="Q10" s="658">
        <v>27354</v>
      </c>
    </row>
    <row r="11" spans="1:17" ht="34.5" customHeight="1" x14ac:dyDescent="0.25">
      <c r="A11" s="751"/>
      <c r="B11" s="621"/>
      <c r="C11" s="616"/>
      <c r="D11" s="57" t="s">
        <v>158</v>
      </c>
      <c r="E11" s="142" t="s">
        <v>406</v>
      </c>
      <c r="F11" s="137"/>
      <c r="G11" s="137"/>
      <c r="H11" s="137"/>
      <c r="I11" s="248"/>
      <c r="J11" s="105"/>
      <c r="K11" s="27"/>
      <c r="L11" s="27"/>
      <c r="M11" s="661"/>
      <c r="N11" s="664"/>
      <c r="O11" s="664"/>
      <c r="P11" s="661"/>
      <c r="Q11" s="664"/>
    </row>
    <row r="12" spans="1:17" ht="45.75" customHeight="1" x14ac:dyDescent="0.25">
      <c r="A12" s="751"/>
      <c r="B12" s="621"/>
      <c r="C12" s="616"/>
      <c r="D12" s="57" t="s">
        <v>157</v>
      </c>
      <c r="E12" s="142" t="s">
        <v>406</v>
      </c>
      <c r="F12" s="137"/>
      <c r="G12" s="137"/>
      <c r="H12" s="137"/>
      <c r="I12" s="248"/>
      <c r="J12" s="105"/>
      <c r="K12" s="27"/>
      <c r="L12" s="27"/>
      <c r="M12" s="661"/>
      <c r="N12" s="664"/>
      <c r="O12" s="664"/>
      <c r="P12" s="661"/>
      <c r="Q12" s="664"/>
    </row>
    <row r="13" spans="1:17" ht="37.5" customHeight="1" thickBot="1" x14ac:dyDescent="0.3">
      <c r="A13" s="752"/>
      <c r="B13" s="622"/>
      <c r="C13" s="617"/>
      <c r="D13" s="214" t="s">
        <v>156</v>
      </c>
      <c r="E13" s="170" t="s">
        <v>406</v>
      </c>
      <c r="F13" s="288"/>
      <c r="G13" s="288"/>
      <c r="H13" s="288"/>
      <c r="I13" s="221"/>
      <c r="J13" s="105"/>
      <c r="K13" s="27"/>
      <c r="L13" s="27"/>
      <c r="M13" s="662"/>
      <c r="N13" s="659"/>
      <c r="O13" s="659"/>
      <c r="P13" s="662"/>
      <c r="Q13" s="659"/>
    </row>
    <row r="14" spans="1:17" ht="40.5" customHeight="1" x14ac:dyDescent="0.25">
      <c r="A14" s="711" t="s">
        <v>18</v>
      </c>
      <c r="B14" s="643" t="s">
        <v>16</v>
      </c>
      <c r="C14" s="631" t="s">
        <v>199</v>
      </c>
      <c r="D14" s="77" t="s">
        <v>103</v>
      </c>
      <c r="E14" s="169" t="s">
        <v>406</v>
      </c>
      <c r="F14" s="215"/>
      <c r="G14" s="215"/>
      <c r="H14" s="215"/>
      <c r="I14" s="205"/>
      <c r="J14" s="105"/>
      <c r="K14" s="27"/>
      <c r="L14" s="27"/>
      <c r="M14" s="660">
        <v>0.28999999999999998</v>
      </c>
      <c r="N14" s="658">
        <v>1610</v>
      </c>
      <c r="O14" s="658">
        <v>39588</v>
      </c>
      <c r="P14" s="660">
        <v>65</v>
      </c>
      <c r="Q14" s="658">
        <v>25732</v>
      </c>
    </row>
    <row r="15" spans="1:17" ht="48.75" customHeight="1" thickBot="1" x14ac:dyDescent="0.3">
      <c r="A15" s="712"/>
      <c r="B15" s="622"/>
      <c r="C15" s="617"/>
      <c r="D15" s="214" t="s">
        <v>312</v>
      </c>
      <c r="E15" s="170" t="s">
        <v>406</v>
      </c>
      <c r="F15" s="220"/>
      <c r="G15" s="220"/>
      <c r="H15" s="220"/>
      <c r="I15" s="213"/>
      <c r="J15" s="105"/>
      <c r="K15" s="27"/>
      <c r="L15" s="27"/>
      <c r="M15" s="662"/>
      <c r="N15" s="659"/>
      <c r="O15" s="659"/>
      <c r="P15" s="662"/>
      <c r="Q15" s="659"/>
    </row>
    <row r="16" spans="1:17" ht="44.25" customHeight="1" x14ac:dyDescent="0.25">
      <c r="A16" s="709" t="s">
        <v>20</v>
      </c>
      <c r="B16" s="753" t="s">
        <v>21</v>
      </c>
      <c r="C16" s="631" t="s">
        <v>22</v>
      </c>
      <c r="D16" s="118" t="s">
        <v>106</v>
      </c>
      <c r="E16" s="169" t="s">
        <v>406</v>
      </c>
      <c r="F16" s="184"/>
      <c r="G16" s="184"/>
      <c r="H16" s="184"/>
      <c r="I16" s="205"/>
      <c r="J16" s="128"/>
      <c r="K16" s="30"/>
      <c r="L16" s="30"/>
      <c r="M16" s="660">
        <v>0</v>
      </c>
      <c r="N16" s="658">
        <v>1378</v>
      </c>
      <c r="O16" s="658">
        <v>1378</v>
      </c>
      <c r="P16" s="660">
        <v>100</v>
      </c>
      <c r="Q16" s="658">
        <v>1378</v>
      </c>
    </row>
    <row r="17" spans="1:17" ht="48.75" customHeight="1" thickBot="1" x14ac:dyDescent="0.3">
      <c r="A17" s="710"/>
      <c r="B17" s="754"/>
      <c r="C17" s="617"/>
      <c r="D17" s="214" t="s">
        <v>105</v>
      </c>
      <c r="E17" s="170" t="s">
        <v>406</v>
      </c>
      <c r="F17" s="220"/>
      <c r="G17" s="220"/>
      <c r="H17" s="220"/>
      <c r="I17" s="213"/>
      <c r="J17" s="105"/>
      <c r="K17" s="27"/>
      <c r="L17" s="27"/>
      <c r="M17" s="662"/>
      <c r="N17" s="659"/>
      <c r="O17" s="659"/>
      <c r="P17" s="662"/>
      <c r="Q17" s="659"/>
    </row>
    <row r="18" spans="1:17" ht="0.75" hidden="1" customHeight="1" thickBot="1" x14ac:dyDescent="0.3">
      <c r="A18" s="48"/>
      <c r="B18" s="49"/>
      <c r="C18" s="49"/>
      <c r="D18" s="49"/>
      <c r="E18" s="49"/>
      <c r="F18" s="49"/>
      <c r="G18" s="49"/>
      <c r="H18" s="49"/>
      <c r="I18" s="49"/>
      <c r="J18" s="1"/>
      <c r="K18" s="1"/>
      <c r="L18" s="1"/>
      <c r="M18" s="1"/>
      <c r="N18" s="1"/>
      <c r="O18" s="1"/>
      <c r="P18" s="1"/>
      <c r="Q18" s="1"/>
    </row>
    <row r="19" spans="1:17" ht="15.75" thickBot="1" x14ac:dyDescent="0.3">
      <c r="A19" s="48"/>
      <c r="B19" s="49"/>
      <c r="C19" s="49"/>
      <c r="D19" s="49"/>
      <c r="E19" s="49"/>
      <c r="F19" s="49"/>
      <c r="G19" s="49"/>
      <c r="H19" s="49"/>
      <c r="I19" s="49"/>
      <c r="J19" s="1"/>
      <c r="K19" s="1"/>
      <c r="L19" s="1"/>
      <c r="M19" s="1"/>
      <c r="N19" s="1"/>
      <c r="O19" s="1"/>
      <c r="P19" s="1"/>
      <c r="Q19" s="1"/>
    </row>
    <row r="20" spans="1:17" x14ac:dyDescent="0.25">
      <c r="B20" s="694" t="s">
        <v>419</v>
      </c>
      <c r="C20" s="313" t="s">
        <v>397</v>
      </c>
      <c r="D20" s="347">
        <v>77</v>
      </c>
      <c r="E20" s="49"/>
      <c r="F20" s="49"/>
      <c r="G20" s="49"/>
      <c r="H20" s="49"/>
      <c r="I20" s="1"/>
      <c r="J20" s="1"/>
      <c r="K20" s="1"/>
      <c r="L20" s="1"/>
      <c r="M20" s="1"/>
      <c r="N20" s="1"/>
      <c r="O20" s="1"/>
      <c r="P20" s="1"/>
      <c r="Q20" s="1"/>
    </row>
    <row r="21" spans="1:17" x14ac:dyDescent="0.25">
      <c r="B21" s="695"/>
      <c r="C21" s="315" t="s">
        <v>398</v>
      </c>
      <c r="D21" s="349">
        <v>44</v>
      </c>
      <c r="E21" s="836" t="s">
        <v>425</v>
      </c>
      <c r="F21" s="837"/>
      <c r="G21" s="837"/>
      <c r="H21" s="837"/>
      <c r="I21" s="1"/>
      <c r="J21" s="1"/>
      <c r="K21" s="1"/>
      <c r="L21" s="1"/>
      <c r="M21" s="1"/>
      <c r="N21" s="1"/>
      <c r="O21" s="1"/>
      <c r="P21" s="1"/>
      <c r="Q21" s="1"/>
    </row>
    <row r="22" spans="1:17" x14ac:dyDescent="0.25">
      <c r="B22" s="695"/>
      <c r="C22" s="315" t="s">
        <v>28</v>
      </c>
      <c r="D22" s="349">
        <v>398</v>
      </c>
      <c r="E22" s="836" t="s">
        <v>426</v>
      </c>
      <c r="F22" s="837"/>
      <c r="G22" s="837"/>
      <c r="H22" s="837"/>
      <c r="I22" s="1"/>
      <c r="J22" s="1"/>
      <c r="K22" s="1"/>
      <c r="L22" s="1"/>
      <c r="M22" s="1"/>
      <c r="N22" s="1"/>
      <c r="O22" s="1"/>
      <c r="P22" s="1"/>
      <c r="Q22" s="1"/>
    </row>
    <row r="23" spans="1:17" ht="15.75" thickBot="1" x14ac:dyDescent="0.3">
      <c r="B23" s="695"/>
      <c r="C23" s="382" t="s">
        <v>420</v>
      </c>
      <c r="D23" s="383">
        <v>89</v>
      </c>
      <c r="E23" s="836"/>
      <c r="F23" s="837"/>
      <c r="G23" s="837"/>
      <c r="H23" s="837"/>
      <c r="I23" s="1"/>
      <c r="J23" s="1"/>
      <c r="K23" s="1"/>
      <c r="L23" s="1"/>
      <c r="M23" s="1"/>
      <c r="N23" s="1"/>
      <c r="O23" s="1"/>
      <c r="P23" s="1"/>
      <c r="Q23" s="1"/>
    </row>
    <row r="24" spans="1:17" ht="15.75" thickBot="1" x14ac:dyDescent="0.3">
      <c r="B24" s="696"/>
      <c r="C24" s="359" t="s">
        <v>418</v>
      </c>
      <c r="D24" s="384">
        <f>SUM(D20:D23)</f>
        <v>608</v>
      </c>
      <c r="E24" s="1"/>
      <c r="F24" s="1"/>
      <c r="G24" s="1"/>
      <c r="H24" s="1"/>
      <c r="I24" s="1"/>
      <c r="J24" s="1"/>
      <c r="K24" s="1"/>
      <c r="L24" s="1"/>
      <c r="M24" s="1"/>
      <c r="N24" s="1"/>
      <c r="O24" s="1"/>
      <c r="P24" s="1"/>
      <c r="Q24" s="1"/>
    </row>
    <row r="25" spans="1:17" x14ac:dyDescent="0.25">
      <c r="B25" s="1"/>
      <c r="C25" s="1"/>
      <c r="D25" s="1"/>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D44" s="1"/>
      <c r="E44" s="1"/>
      <c r="F44" s="1"/>
      <c r="G44" s="1"/>
      <c r="H44" s="1"/>
      <c r="I44" s="1"/>
      <c r="J44" s="1"/>
      <c r="K44" s="1"/>
      <c r="L44" s="1"/>
      <c r="M44" s="1"/>
      <c r="N44" s="1"/>
      <c r="O44" s="1"/>
      <c r="P44" s="1"/>
      <c r="Q44" s="1"/>
    </row>
  </sheetData>
  <mergeCells count="44">
    <mergeCell ref="E3:E4"/>
    <mergeCell ref="D3:D4"/>
    <mergeCell ref="C3:C4"/>
    <mergeCell ref="B3:B4"/>
    <mergeCell ref="F3:H3"/>
    <mergeCell ref="Q5:Q7"/>
    <mergeCell ref="B10:B13"/>
    <mergeCell ref="A9:A13"/>
    <mergeCell ref="A1:D1"/>
    <mergeCell ref="L1:Q1"/>
    <mergeCell ref="B2:Q2"/>
    <mergeCell ref="A5:A7"/>
    <mergeCell ref="B5:B7"/>
    <mergeCell ref="C5:C7"/>
    <mergeCell ref="M5:M7"/>
    <mergeCell ref="N5:N7"/>
    <mergeCell ref="O5:O7"/>
    <mergeCell ref="P5:P7"/>
    <mergeCell ref="C10:C13"/>
    <mergeCell ref="M10:M13"/>
    <mergeCell ref="I3:I4"/>
    <mergeCell ref="N10:N13"/>
    <mergeCell ref="O10:O13"/>
    <mergeCell ref="P10:P13"/>
    <mergeCell ref="P14:P15"/>
    <mergeCell ref="Q14:Q15"/>
    <mergeCell ref="Q10:Q13"/>
    <mergeCell ref="Q16:Q17"/>
    <mergeCell ref="A14:A15"/>
    <mergeCell ref="B14:B15"/>
    <mergeCell ref="C14:C15"/>
    <mergeCell ref="M14:M15"/>
    <mergeCell ref="N14:N15"/>
    <mergeCell ref="O14:O15"/>
    <mergeCell ref="A16:A17"/>
    <mergeCell ref="B16:B17"/>
    <mergeCell ref="C16:C17"/>
    <mergeCell ref="M16:M17"/>
    <mergeCell ref="N16:N17"/>
    <mergeCell ref="B20:B24"/>
    <mergeCell ref="E21:H21"/>
    <mergeCell ref="E22:H23"/>
    <mergeCell ref="O16:O17"/>
    <mergeCell ref="P16:P17"/>
  </mergeCells>
  <dataValidations count="1">
    <dataValidation type="list" allowBlank="1" showInputMessage="1" showErrorMessage="1" sqref="E5:E17">
      <formula1>#REF!</formula1>
    </dataValidation>
  </dataValidations>
  <pageMargins left="0.25" right="0.25" top="0.75" bottom="0.75" header="0.3" footer="0.3"/>
  <pageSetup paperSize="9" orientation="landscape" r:id="rId1"/>
  <rowBreaks count="1" manualBreakCount="1">
    <brk id="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pane xSplit="1" ySplit="4" topLeftCell="B20" activePane="bottomRight" state="frozen"/>
      <selection pane="topRight" activeCell="B1" sqref="B1"/>
      <selection pane="bottomLeft" activeCell="A5" sqref="A5"/>
      <selection pane="bottomRight" activeCell="E38" sqref="E38"/>
    </sheetView>
  </sheetViews>
  <sheetFormatPr defaultRowHeight="15" x14ac:dyDescent="0.25"/>
  <cols>
    <col min="1" max="1" width="6.28515625" customWidth="1"/>
    <col min="2" max="2" width="15.42578125" customWidth="1"/>
    <col min="3" max="3" width="37.5703125" customWidth="1"/>
    <col min="4" max="4" width="39.7109375" customWidth="1"/>
    <col min="5" max="6" width="9" customWidth="1"/>
    <col min="7" max="7" width="10.5703125" customWidth="1"/>
    <col min="8" max="8" width="11" customWidth="1"/>
    <col min="9" max="9" width="40.140625" customWidth="1"/>
    <col min="10" max="10" width="15.7109375" hidden="1" customWidth="1"/>
    <col min="11" max="11" width="15.42578125" hidden="1" customWidth="1"/>
    <col min="12" max="12" width="14.42578125" hidden="1" customWidth="1"/>
    <col min="13" max="13" width="6.28515625" hidden="1" customWidth="1"/>
    <col min="14" max="14" width="13.28515625" hidden="1" customWidth="1"/>
    <col min="15" max="15" width="10.7109375" hidden="1" customWidth="1"/>
    <col min="16" max="16" width="11.140625" hidden="1" customWidth="1"/>
    <col min="17" max="17" width="0.85546875" hidden="1" customWidth="1"/>
  </cols>
  <sheetData>
    <row r="1" spans="1:17" ht="32.25" customHeight="1" thickBot="1" x14ac:dyDescent="0.3">
      <c r="A1" s="630" t="s">
        <v>78</v>
      </c>
      <c r="B1" s="630"/>
      <c r="C1" s="630"/>
      <c r="D1" s="630"/>
      <c r="E1" s="117"/>
      <c r="F1" s="117"/>
      <c r="G1" s="117"/>
      <c r="H1" s="117"/>
      <c r="I1" s="94"/>
      <c r="J1" s="15"/>
      <c r="K1" s="15"/>
      <c r="L1" s="667">
        <v>41850</v>
      </c>
      <c r="M1" s="668"/>
      <c r="N1" s="668"/>
      <c r="O1" s="668"/>
      <c r="P1" s="668"/>
      <c r="Q1" s="668"/>
    </row>
    <row r="2" spans="1:17" ht="81" hidden="1" customHeight="1" thickBot="1" x14ac:dyDescent="0.3">
      <c r="A2" s="15"/>
      <c r="B2" s="642" t="s">
        <v>29</v>
      </c>
      <c r="C2" s="642"/>
      <c r="D2" s="642"/>
      <c r="E2" s="642"/>
      <c r="F2" s="642"/>
      <c r="G2" s="642"/>
      <c r="H2" s="642"/>
      <c r="I2" s="642"/>
      <c r="J2" s="642"/>
      <c r="K2" s="642"/>
      <c r="L2" s="642"/>
      <c r="M2" s="642"/>
      <c r="N2" s="642"/>
      <c r="O2" s="642"/>
      <c r="P2" s="642"/>
      <c r="Q2" s="642"/>
    </row>
    <row r="3" spans="1:17" ht="81" customHeight="1" thickBot="1" x14ac:dyDescent="0.3">
      <c r="A3" s="134"/>
      <c r="B3" s="847" t="s">
        <v>1</v>
      </c>
      <c r="C3" s="847" t="s">
        <v>2</v>
      </c>
      <c r="D3" s="845" t="s">
        <v>41</v>
      </c>
      <c r="E3" s="648" t="s">
        <v>413</v>
      </c>
      <c r="F3" s="654" t="s">
        <v>414</v>
      </c>
      <c r="G3" s="655"/>
      <c r="H3" s="656"/>
      <c r="I3" s="648" t="s">
        <v>412</v>
      </c>
      <c r="J3" s="113"/>
      <c r="K3" s="113"/>
      <c r="L3" s="113"/>
      <c r="M3" s="113"/>
      <c r="N3" s="113"/>
      <c r="O3" s="113"/>
      <c r="P3" s="113"/>
      <c r="Q3" s="113"/>
    </row>
    <row r="4" spans="1:17" ht="35.25" customHeight="1" thickBot="1" x14ac:dyDescent="0.3">
      <c r="A4" s="23"/>
      <c r="B4" s="848"/>
      <c r="C4" s="848"/>
      <c r="D4" s="846"/>
      <c r="E4" s="649"/>
      <c r="F4" s="144" t="s">
        <v>415</v>
      </c>
      <c r="G4" s="145" t="s">
        <v>407</v>
      </c>
      <c r="H4" s="146" t="s">
        <v>416</v>
      </c>
      <c r="I4" s="649"/>
      <c r="J4" s="185" t="s">
        <v>38</v>
      </c>
      <c r="K4" s="34" t="s">
        <v>39</v>
      </c>
      <c r="L4" s="34" t="s">
        <v>40</v>
      </c>
      <c r="M4" s="34" t="s">
        <v>3</v>
      </c>
      <c r="N4" s="34" t="s">
        <v>4</v>
      </c>
      <c r="O4" s="34" t="s">
        <v>5</v>
      </c>
      <c r="P4" s="34" t="s">
        <v>6</v>
      </c>
      <c r="Q4" s="34" t="s">
        <v>7</v>
      </c>
    </row>
    <row r="5" spans="1:17" ht="47.25" customHeight="1" x14ac:dyDescent="0.25">
      <c r="A5" s="633" t="s">
        <v>9</v>
      </c>
      <c r="B5" s="643" t="s">
        <v>85</v>
      </c>
      <c r="C5" s="631" t="s">
        <v>316</v>
      </c>
      <c r="D5" s="77" t="s">
        <v>318</v>
      </c>
      <c r="E5" s="169" t="s">
        <v>406</v>
      </c>
      <c r="F5" s="288"/>
      <c r="G5" s="288"/>
      <c r="H5" s="288"/>
      <c r="I5" s="205"/>
      <c r="J5" s="123"/>
      <c r="K5" s="37"/>
      <c r="L5" s="37"/>
      <c r="M5" s="661">
        <v>0.56999999999999995</v>
      </c>
      <c r="N5" s="664">
        <v>15000</v>
      </c>
      <c r="O5" s="664">
        <v>106760</v>
      </c>
      <c r="P5" s="661">
        <v>58</v>
      </c>
      <c r="Q5" s="664">
        <v>53380</v>
      </c>
    </row>
    <row r="6" spans="1:17" ht="54" customHeight="1" x14ac:dyDescent="0.25">
      <c r="A6" s="634"/>
      <c r="B6" s="621"/>
      <c r="C6" s="616"/>
      <c r="D6" s="57" t="s">
        <v>317</v>
      </c>
      <c r="E6" s="142" t="s">
        <v>406</v>
      </c>
      <c r="F6" s="288"/>
      <c r="G6" s="288"/>
      <c r="H6" s="288"/>
      <c r="I6" s="206"/>
      <c r="J6" s="105"/>
      <c r="K6" s="27"/>
      <c r="L6" s="27"/>
      <c r="M6" s="661"/>
      <c r="N6" s="664"/>
      <c r="O6" s="664"/>
      <c r="P6" s="661"/>
      <c r="Q6" s="664"/>
    </row>
    <row r="7" spans="1:17" ht="69" customHeight="1" x14ac:dyDescent="0.25">
      <c r="A7" s="634"/>
      <c r="B7" s="621"/>
      <c r="C7" s="616"/>
      <c r="D7" s="57" t="s">
        <v>395</v>
      </c>
      <c r="E7" s="142" t="s">
        <v>406</v>
      </c>
      <c r="F7" s="288"/>
      <c r="G7" s="288"/>
      <c r="H7" s="288"/>
      <c r="I7" s="206"/>
      <c r="J7" s="105"/>
      <c r="K7" s="27"/>
      <c r="L7" s="27"/>
      <c r="M7" s="661"/>
      <c r="N7" s="664"/>
      <c r="O7" s="664"/>
      <c r="P7" s="661"/>
      <c r="Q7" s="664"/>
    </row>
    <row r="8" spans="1:17" ht="48.75" customHeight="1" x14ac:dyDescent="0.25">
      <c r="A8" s="634"/>
      <c r="B8" s="621"/>
      <c r="C8" s="616"/>
      <c r="D8" s="57" t="s">
        <v>246</v>
      </c>
      <c r="E8" s="142" t="s">
        <v>406</v>
      </c>
      <c r="F8" s="288"/>
      <c r="G8" s="288"/>
      <c r="H8" s="288"/>
      <c r="I8" s="206"/>
      <c r="J8" s="105"/>
      <c r="K8" s="27"/>
      <c r="L8" s="27"/>
      <c r="M8" s="661"/>
      <c r="N8" s="664"/>
      <c r="O8" s="664"/>
      <c r="P8" s="661"/>
      <c r="Q8" s="664"/>
    </row>
    <row r="9" spans="1:17" ht="138.75" customHeight="1" thickBot="1" x14ac:dyDescent="0.3">
      <c r="A9" s="635"/>
      <c r="B9" s="622"/>
      <c r="C9" s="617"/>
      <c r="D9" s="214" t="s">
        <v>396</v>
      </c>
      <c r="E9" s="170" t="s">
        <v>406</v>
      </c>
      <c r="F9" s="288"/>
      <c r="G9" s="288"/>
      <c r="H9" s="288"/>
      <c r="I9" s="213"/>
      <c r="J9" s="105"/>
      <c r="K9" s="27"/>
      <c r="L9" s="27"/>
      <c r="M9" s="662"/>
      <c r="N9" s="659"/>
      <c r="O9" s="659"/>
      <c r="P9" s="662"/>
      <c r="Q9" s="659"/>
    </row>
    <row r="10" spans="1:17" ht="168.75" customHeight="1" thickBot="1" x14ac:dyDescent="0.3">
      <c r="A10" s="284" t="s">
        <v>12</v>
      </c>
      <c r="B10" s="243" t="s">
        <v>32</v>
      </c>
      <c r="C10" s="244" t="s">
        <v>235</v>
      </c>
      <c r="D10" s="244" t="s">
        <v>194</v>
      </c>
      <c r="E10" s="167" t="s">
        <v>406</v>
      </c>
      <c r="F10" s="245"/>
      <c r="G10" s="245"/>
      <c r="H10" s="245"/>
      <c r="I10" s="246"/>
      <c r="J10" s="105"/>
      <c r="K10" s="27"/>
      <c r="L10" s="27"/>
      <c r="M10" s="28">
        <v>0.35470000000000002</v>
      </c>
      <c r="N10" s="28" t="s">
        <v>34</v>
      </c>
      <c r="O10" s="29">
        <v>60558</v>
      </c>
      <c r="P10" s="28">
        <v>100</v>
      </c>
      <c r="Q10" s="29">
        <v>60558</v>
      </c>
    </row>
    <row r="11" spans="1:17" ht="51" customHeight="1" x14ac:dyDescent="0.25">
      <c r="A11" s="713" t="s">
        <v>13</v>
      </c>
      <c r="B11" s="643" t="s">
        <v>35</v>
      </c>
      <c r="C11" s="631" t="s">
        <v>197</v>
      </c>
      <c r="D11" s="77" t="s">
        <v>198</v>
      </c>
      <c r="E11" s="169" t="s">
        <v>406</v>
      </c>
      <c r="F11" s="184"/>
      <c r="G11" s="184"/>
      <c r="H11" s="184"/>
      <c r="I11" s="247"/>
      <c r="J11" s="105"/>
      <c r="K11" s="27"/>
      <c r="L11" s="27"/>
      <c r="M11" s="660">
        <v>0.05</v>
      </c>
      <c r="N11" s="658">
        <v>1285</v>
      </c>
      <c r="O11" s="658">
        <v>8350</v>
      </c>
      <c r="P11" s="660">
        <v>50</v>
      </c>
      <c r="Q11" s="658">
        <v>4175</v>
      </c>
    </row>
    <row r="12" spans="1:17" ht="41.25" customHeight="1" x14ac:dyDescent="0.25">
      <c r="A12" s="636"/>
      <c r="B12" s="621"/>
      <c r="C12" s="616"/>
      <c r="D12" s="57" t="s">
        <v>158</v>
      </c>
      <c r="E12" s="142" t="s">
        <v>406</v>
      </c>
      <c r="F12" s="137"/>
      <c r="G12" s="137"/>
      <c r="H12" s="137"/>
      <c r="I12" s="248"/>
      <c r="J12" s="105"/>
      <c r="K12" s="27"/>
      <c r="L12" s="27"/>
      <c r="M12" s="661"/>
      <c r="N12" s="664"/>
      <c r="O12" s="664"/>
      <c r="P12" s="661"/>
      <c r="Q12" s="664"/>
    </row>
    <row r="13" spans="1:17" ht="57" customHeight="1" x14ac:dyDescent="0.25">
      <c r="A13" s="636"/>
      <c r="B13" s="621"/>
      <c r="C13" s="616"/>
      <c r="D13" s="57" t="s">
        <v>157</v>
      </c>
      <c r="E13" s="142" t="s">
        <v>406</v>
      </c>
      <c r="F13" s="137"/>
      <c r="G13" s="137"/>
      <c r="H13" s="137"/>
      <c r="I13" s="248"/>
      <c r="J13" s="105"/>
      <c r="K13" s="27"/>
      <c r="L13" s="27"/>
      <c r="M13" s="661"/>
      <c r="N13" s="664"/>
      <c r="O13" s="664"/>
      <c r="P13" s="661"/>
      <c r="Q13" s="664"/>
    </row>
    <row r="14" spans="1:17" ht="40.5" customHeight="1" thickBot="1" x14ac:dyDescent="0.3">
      <c r="A14" s="637"/>
      <c r="B14" s="622"/>
      <c r="C14" s="617"/>
      <c r="D14" s="214" t="s">
        <v>156</v>
      </c>
      <c r="E14" s="170" t="s">
        <v>406</v>
      </c>
      <c r="F14" s="220"/>
      <c r="G14" s="220"/>
      <c r="H14" s="220"/>
      <c r="I14" s="221"/>
      <c r="J14" s="105"/>
      <c r="K14" s="27"/>
      <c r="L14" s="27"/>
      <c r="M14" s="662"/>
      <c r="N14" s="659"/>
      <c r="O14" s="659"/>
      <c r="P14" s="662"/>
      <c r="Q14" s="659"/>
    </row>
    <row r="15" spans="1:17" ht="41.25" customHeight="1" x14ac:dyDescent="0.25">
      <c r="A15" s="711" t="s">
        <v>18</v>
      </c>
      <c r="B15" s="643" t="s">
        <v>16</v>
      </c>
      <c r="C15" s="631" t="s">
        <v>87</v>
      </c>
      <c r="D15" s="77" t="s">
        <v>103</v>
      </c>
      <c r="E15" s="169" t="s">
        <v>406</v>
      </c>
      <c r="F15" s="215"/>
      <c r="G15" s="215"/>
      <c r="H15" s="215"/>
      <c r="I15" s="205"/>
      <c r="J15" s="105"/>
      <c r="K15" s="27"/>
      <c r="L15" s="27"/>
      <c r="M15" s="660">
        <v>0.2</v>
      </c>
      <c r="N15" s="658">
        <v>1127</v>
      </c>
      <c r="O15" s="658">
        <v>27771</v>
      </c>
      <c r="P15" s="660">
        <v>65</v>
      </c>
      <c r="Q15" s="658">
        <v>18012</v>
      </c>
    </row>
    <row r="16" spans="1:17" ht="52.5" customHeight="1" thickBot="1" x14ac:dyDescent="0.3">
      <c r="A16" s="712"/>
      <c r="B16" s="622"/>
      <c r="C16" s="617"/>
      <c r="D16" s="214" t="s">
        <v>391</v>
      </c>
      <c r="E16" s="170" t="s">
        <v>406</v>
      </c>
      <c r="F16" s="220"/>
      <c r="G16" s="220"/>
      <c r="H16" s="220"/>
      <c r="I16" s="213"/>
      <c r="J16" s="105"/>
      <c r="K16" s="27"/>
      <c r="L16" s="27"/>
      <c r="M16" s="662"/>
      <c r="N16" s="659"/>
      <c r="O16" s="659"/>
      <c r="P16" s="662"/>
      <c r="Q16" s="659"/>
    </row>
    <row r="17" spans="1:17" ht="52.5" customHeight="1" x14ac:dyDescent="0.25">
      <c r="A17" s="843" t="s">
        <v>20</v>
      </c>
      <c r="B17" s="844" t="s">
        <v>21</v>
      </c>
      <c r="C17" s="616" t="s">
        <v>22</v>
      </c>
      <c r="D17" s="114" t="s">
        <v>106</v>
      </c>
      <c r="E17" s="165" t="s">
        <v>406</v>
      </c>
      <c r="F17" s="136"/>
      <c r="G17" s="136"/>
      <c r="H17" s="136"/>
      <c r="I17" s="262"/>
      <c r="J17" s="128"/>
      <c r="K17" s="30"/>
      <c r="L17" s="30"/>
      <c r="M17" s="660">
        <v>0</v>
      </c>
      <c r="N17" s="658">
        <v>964</v>
      </c>
      <c r="O17" s="658">
        <v>964</v>
      </c>
      <c r="P17" s="660">
        <v>100</v>
      </c>
      <c r="Q17" s="658">
        <v>964</v>
      </c>
    </row>
    <row r="18" spans="1:17" ht="45.75" customHeight="1" thickBot="1" x14ac:dyDescent="0.3">
      <c r="A18" s="710"/>
      <c r="B18" s="754"/>
      <c r="C18" s="617"/>
      <c r="D18" s="214" t="s">
        <v>105</v>
      </c>
      <c r="E18" s="170" t="s">
        <v>406</v>
      </c>
      <c r="F18" s="220"/>
      <c r="G18" s="220"/>
      <c r="H18" s="220"/>
      <c r="I18" s="213"/>
      <c r="J18" s="105"/>
      <c r="K18" s="27"/>
      <c r="L18" s="27"/>
      <c r="M18" s="662"/>
      <c r="N18" s="659"/>
      <c r="O18" s="659"/>
      <c r="P18" s="662"/>
      <c r="Q18" s="659"/>
    </row>
    <row r="19" spans="1:17" x14ac:dyDescent="0.25">
      <c r="A19" s="48"/>
      <c r="B19" s="49"/>
      <c r="C19" s="49"/>
      <c r="D19" s="49"/>
      <c r="E19" s="49"/>
      <c r="F19" s="49"/>
      <c r="G19" s="49"/>
      <c r="H19" s="49"/>
      <c r="I19" s="49"/>
      <c r="J19" s="1"/>
      <c r="K19" s="1"/>
      <c r="L19" s="1"/>
      <c r="M19" s="1"/>
      <c r="N19" s="1"/>
      <c r="O19" s="1"/>
      <c r="P19" s="1"/>
      <c r="Q19" s="1"/>
    </row>
    <row r="20" spans="1:17" ht="15.75" thickBot="1" x14ac:dyDescent="0.3">
      <c r="A20" s="48"/>
      <c r="B20" s="49"/>
      <c r="C20" s="49"/>
      <c r="D20" s="49"/>
      <c r="E20" s="49"/>
      <c r="F20" s="49"/>
      <c r="G20" s="49"/>
      <c r="H20" s="49"/>
      <c r="I20" s="49"/>
      <c r="J20" s="1"/>
      <c r="K20" s="1"/>
      <c r="L20" s="1"/>
      <c r="M20" s="1"/>
      <c r="N20" s="1"/>
      <c r="O20" s="1"/>
      <c r="P20" s="1"/>
      <c r="Q20" s="1"/>
    </row>
    <row r="21" spans="1:17" x14ac:dyDescent="0.25">
      <c r="B21" s="694" t="s">
        <v>419</v>
      </c>
      <c r="C21" s="313" t="s">
        <v>397</v>
      </c>
      <c r="D21" s="347">
        <v>1256</v>
      </c>
      <c r="E21" s="1"/>
      <c r="F21" s="1"/>
      <c r="G21" s="1"/>
      <c r="H21" s="1"/>
      <c r="I21" s="1"/>
      <c r="J21" s="1"/>
      <c r="K21" s="1"/>
      <c r="L21" s="1"/>
      <c r="M21" s="1"/>
      <c r="N21" s="1"/>
      <c r="O21" s="1"/>
      <c r="P21" s="1"/>
      <c r="Q21" s="1"/>
    </row>
    <row r="22" spans="1:17" x14ac:dyDescent="0.25">
      <c r="B22" s="695"/>
      <c r="C22" s="315" t="s">
        <v>398</v>
      </c>
      <c r="D22" s="349">
        <v>495</v>
      </c>
      <c r="E22" s="1"/>
      <c r="F22" s="1"/>
      <c r="G22" s="1"/>
      <c r="H22" s="1"/>
      <c r="I22" s="1"/>
      <c r="J22" s="1"/>
      <c r="K22" s="1"/>
      <c r="L22" s="1"/>
      <c r="M22" s="1"/>
      <c r="N22" s="1"/>
      <c r="O22" s="1"/>
      <c r="P22" s="1"/>
      <c r="Q22" s="1"/>
    </row>
    <row r="23" spans="1:17" x14ac:dyDescent="0.25">
      <c r="B23" s="695"/>
      <c r="C23" s="315" t="s">
        <v>28</v>
      </c>
      <c r="D23" s="349">
        <v>145</v>
      </c>
      <c r="E23" s="1"/>
      <c r="F23" s="1"/>
      <c r="G23" s="1"/>
      <c r="H23" s="1"/>
      <c r="I23" s="1"/>
      <c r="J23" s="1"/>
      <c r="K23" s="1"/>
      <c r="L23" s="1"/>
      <c r="M23" s="1"/>
      <c r="N23" s="1"/>
      <c r="O23" s="1"/>
      <c r="P23" s="1"/>
      <c r="Q23" s="1"/>
    </row>
    <row r="24" spans="1:17" ht="15.75" thickBot="1" x14ac:dyDescent="0.3">
      <c r="B24" s="695"/>
      <c r="C24" s="382" t="s">
        <v>420</v>
      </c>
      <c r="D24" s="383">
        <v>430</v>
      </c>
      <c r="E24" s="1"/>
      <c r="F24" s="1"/>
      <c r="G24" s="1"/>
      <c r="H24" s="1"/>
      <c r="I24" s="1"/>
      <c r="J24" s="1"/>
      <c r="K24" s="1"/>
      <c r="L24" s="1"/>
      <c r="M24" s="1"/>
      <c r="N24" s="1"/>
      <c r="O24" s="1"/>
      <c r="P24" s="1"/>
      <c r="Q24" s="1"/>
    </row>
    <row r="25" spans="1:17" ht="15.75" thickBot="1" x14ac:dyDescent="0.3">
      <c r="B25" s="696"/>
      <c r="C25" s="359" t="s">
        <v>418</v>
      </c>
      <c r="D25" s="384">
        <f>SUM(D21:D24)</f>
        <v>2326</v>
      </c>
      <c r="E25" s="1"/>
      <c r="F25" s="1"/>
      <c r="G25" s="1"/>
      <c r="H25" s="1"/>
      <c r="I25" s="1"/>
      <c r="J25" s="1"/>
      <c r="K25" s="1"/>
      <c r="L25" s="1"/>
      <c r="M25" s="1"/>
      <c r="N25" s="1"/>
      <c r="O25" s="1"/>
      <c r="P25" s="1"/>
      <c r="Q25" s="1"/>
    </row>
    <row r="26" spans="1:17" x14ac:dyDescent="0.25">
      <c r="B26" s="816" t="s">
        <v>425</v>
      </c>
      <c r="C26" s="816"/>
      <c r="D26" s="816"/>
      <c r="E26" s="1"/>
      <c r="F26" s="1"/>
      <c r="G26" s="1"/>
      <c r="H26" s="1"/>
      <c r="I26" s="1"/>
      <c r="J26" s="1"/>
      <c r="K26" s="1"/>
      <c r="L26" s="1"/>
      <c r="M26" s="1"/>
      <c r="N26" s="1"/>
      <c r="O26" s="1"/>
      <c r="P26" s="1"/>
      <c r="Q26" s="1"/>
    </row>
    <row r="27" spans="1:17" x14ac:dyDescent="0.25">
      <c r="B27" s="817" t="s">
        <v>426</v>
      </c>
      <c r="C27" s="817"/>
      <c r="D27" s="817"/>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D45" s="1"/>
      <c r="E45" s="1"/>
      <c r="F45" s="1"/>
      <c r="G45" s="1"/>
      <c r="H45" s="1"/>
      <c r="I45" s="1"/>
      <c r="J45" s="1"/>
      <c r="K45" s="1"/>
      <c r="L45" s="1"/>
      <c r="M45" s="1"/>
      <c r="N45" s="1"/>
      <c r="O45" s="1"/>
      <c r="P45" s="1"/>
      <c r="Q45" s="1"/>
    </row>
  </sheetData>
  <mergeCells count="44">
    <mergeCell ref="A1:D1"/>
    <mergeCell ref="L1:Q1"/>
    <mergeCell ref="B2:Q2"/>
    <mergeCell ref="A5:A9"/>
    <mergeCell ref="B5:B9"/>
    <mergeCell ref="C5:C9"/>
    <mergeCell ref="M5:M9"/>
    <mergeCell ref="N5:N9"/>
    <mergeCell ref="O5:O9"/>
    <mergeCell ref="P5:P9"/>
    <mergeCell ref="Q5:Q9"/>
    <mergeCell ref="I3:I4"/>
    <mergeCell ref="E3:E4"/>
    <mergeCell ref="D3:D4"/>
    <mergeCell ref="C3:C4"/>
    <mergeCell ref="B3:B4"/>
    <mergeCell ref="F3:H3"/>
    <mergeCell ref="Q11:Q14"/>
    <mergeCell ref="C17:C18"/>
    <mergeCell ref="M17:M18"/>
    <mergeCell ref="N17:N18"/>
    <mergeCell ref="P11:P14"/>
    <mergeCell ref="N15:N16"/>
    <mergeCell ref="N11:N14"/>
    <mergeCell ref="C15:C16"/>
    <mergeCell ref="M15:M16"/>
    <mergeCell ref="O15:O16"/>
    <mergeCell ref="P15:P16"/>
    <mergeCell ref="Q15:Q16"/>
    <mergeCell ref="O17:O18"/>
    <mergeCell ref="O11:O14"/>
    <mergeCell ref="C11:C14"/>
    <mergeCell ref="A17:A18"/>
    <mergeCell ref="B17:B18"/>
    <mergeCell ref="A15:A16"/>
    <mergeCell ref="A11:A14"/>
    <mergeCell ref="B15:B16"/>
    <mergeCell ref="B11:B14"/>
    <mergeCell ref="Q17:Q18"/>
    <mergeCell ref="M11:M14"/>
    <mergeCell ref="B21:B25"/>
    <mergeCell ref="B26:D26"/>
    <mergeCell ref="B27:D27"/>
    <mergeCell ref="P17:P18"/>
  </mergeCells>
  <dataValidations count="1">
    <dataValidation type="list" allowBlank="1" showInputMessage="1" showErrorMessage="1" sqref="E5:E18">
      <formula1>#REF!</formula1>
    </dataValidation>
  </dataValidations>
  <pageMargins left="0.25" right="0.25"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Normal="100" workbookViewId="0">
      <pane xSplit="1" ySplit="4" topLeftCell="B5" activePane="bottomRight" state="frozen"/>
      <selection pane="topRight" activeCell="B1" sqref="B1"/>
      <selection pane="bottomLeft" activeCell="A5" sqref="A5"/>
      <selection pane="bottomRight" activeCell="D8" sqref="D8"/>
    </sheetView>
  </sheetViews>
  <sheetFormatPr defaultRowHeight="15" x14ac:dyDescent="0.25"/>
  <cols>
    <col min="1" max="1" width="5.7109375" customWidth="1"/>
    <col min="2" max="2" width="14" customWidth="1"/>
    <col min="3" max="3" width="38.42578125" customWidth="1"/>
    <col min="4" max="4" width="39.5703125" customWidth="1"/>
    <col min="5" max="5" width="9" customWidth="1"/>
    <col min="6" max="6" width="9.5703125" customWidth="1"/>
    <col min="7" max="7" width="11.28515625" customWidth="1"/>
    <col min="8" max="8" width="16.140625" customWidth="1"/>
    <col min="9" max="9" width="40.42578125" customWidth="1"/>
    <col min="10" max="10" width="15.7109375" hidden="1" customWidth="1"/>
    <col min="11" max="11" width="15.42578125" hidden="1" customWidth="1"/>
    <col min="12" max="12" width="14.42578125" hidden="1" customWidth="1"/>
    <col min="13" max="13" width="10.140625" hidden="1" customWidth="1"/>
    <col min="14" max="14" width="13.7109375" hidden="1" customWidth="1"/>
    <col min="15" max="15" width="9" hidden="1" customWidth="1"/>
    <col min="16" max="16" width="10.28515625" hidden="1" customWidth="1"/>
    <col min="17" max="17" width="14.42578125" hidden="1" customWidth="1"/>
  </cols>
  <sheetData>
    <row r="1" spans="1:17" ht="30" customHeight="1" thickBot="1" x14ac:dyDescent="0.3">
      <c r="A1" s="630" t="s">
        <v>79</v>
      </c>
      <c r="B1" s="630"/>
      <c r="C1" s="630"/>
      <c r="D1" s="630"/>
      <c r="E1" s="117"/>
      <c r="F1" s="117"/>
      <c r="G1" s="117"/>
      <c r="H1" s="117"/>
      <c r="I1" s="94"/>
      <c r="J1" s="15"/>
      <c r="K1" s="15"/>
      <c r="L1" s="667">
        <v>41850</v>
      </c>
      <c r="M1" s="668"/>
      <c r="N1" s="668"/>
      <c r="O1" s="668"/>
      <c r="P1" s="668"/>
      <c r="Q1" s="668"/>
    </row>
    <row r="2" spans="1:17" ht="53.25" hidden="1" customHeight="1" thickBot="1" x14ac:dyDescent="0.3">
      <c r="A2" s="15"/>
      <c r="B2" s="642" t="s">
        <v>29</v>
      </c>
      <c r="C2" s="642"/>
      <c r="D2" s="642"/>
      <c r="E2" s="642"/>
      <c r="F2" s="642"/>
      <c r="G2" s="642"/>
      <c r="H2" s="642"/>
      <c r="I2" s="642"/>
      <c r="J2" s="642"/>
      <c r="K2" s="642"/>
      <c r="L2" s="642"/>
      <c r="M2" s="642"/>
      <c r="N2" s="642"/>
      <c r="O2" s="642"/>
      <c r="P2" s="642"/>
      <c r="Q2" s="642"/>
    </row>
    <row r="3" spans="1:17" ht="53.25" customHeight="1" thickBot="1" x14ac:dyDescent="0.3">
      <c r="A3" s="134"/>
      <c r="B3" s="847" t="s">
        <v>1</v>
      </c>
      <c r="C3" s="847" t="s">
        <v>2</v>
      </c>
      <c r="D3" s="845" t="s">
        <v>41</v>
      </c>
      <c r="E3" s="648" t="s">
        <v>413</v>
      </c>
      <c r="F3" s="654" t="s">
        <v>414</v>
      </c>
      <c r="G3" s="655"/>
      <c r="H3" s="656"/>
      <c r="I3" s="648" t="s">
        <v>412</v>
      </c>
      <c r="J3" s="113"/>
      <c r="K3" s="113"/>
      <c r="L3" s="113"/>
      <c r="M3" s="113"/>
      <c r="N3" s="113"/>
      <c r="O3" s="113"/>
      <c r="P3" s="113"/>
      <c r="Q3" s="113"/>
    </row>
    <row r="4" spans="1:17" ht="37.5" customHeight="1" thickBot="1" x14ac:dyDescent="0.3">
      <c r="A4" s="23"/>
      <c r="B4" s="848"/>
      <c r="C4" s="848"/>
      <c r="D4" s="846"/>
      <c r="E4" s="649"/>
      <c r="F4" s="144" t="s">
        <v>415</v>
      </c>
      <c r="G4" s="145" t="s">
        <v>407</v>
      </c>
      <c r="H4" s="146" t="s">
        <v>416</v>
      </c>
      <c r="I4" s="649"/>
      <c r="J4" s="186" t="s">
        <v>38</v>
      </c>
      <c r="K4" s="24" t="s">
        <v>39</v>
      </c>
      <c r="L4" s="24" t="s">
        <v>40</v>
      </c>
      <c r="M4" s="34" t="s">
        <v>3</v>
      </c>
      <c r="N4" s="24" t="s">
        <v>4</v>
      </c>
      <c r="O4" s="24" t="s">
        <v>5</v>
      </c>
      <c r="P4" s="24" t="s">
        <v>6</v>
      </c>
      <c r="Q4" s="24" t="s">
        <v>7</v>
      </c>
    </row>
    <row r="5" spans="1:17" ht="30.75" customHeight="1" x14ac:dyDescent="0.25">
      <c r="A5" s="793" t="s">
        <v>9</v>
      </c>
      <c r="B5" s="826" t="s">
        <v>85</v>
      </c>
      <c r="C5" s="631" t="s">
        <v>306</v>
      </c>
      <c r="D5" s="222" t="s">
        <v>232</v>
      </c>
      <c r="E5" s="169" t="s">
        <v>406</v>
      </c>
      <c r="F5" s="288"/>
      <c r="G5" s="288"/>
      <c r="H5" s="288"/>
      <c r="I5" s="249"/>
      <c r="J5" s="123"/>
      <c r="K5" s="37"/>
      <c r="L5" s="37"/>
      <c r="M5" s="799">
        <v>7.4999999999999997E-3</v>
      </c>
      <c r="N5" s="664" t="s">
        <v>34</v>
      </c>
      <c r="O5" s="664">
        <v>1207</v>
      </c>
      <c r="P5" s="661">
        <v>95</v>
      </c>
      <c r="Q5" s="664">
        <v>1147</v>
      </c>
    </row>
    <row r="6" spans="1:17" ht="34.5" customHeight="1" x14ac:dyDescent="0.25">
      <c r="A6" s="794"/>
      <c r="B6" s="832"/>
      <c r="C6" s="616"/>
      <c r="D6" s="47" t="s">
        <v>314</v>
      </c>
      <c r="E6" s="142" t="s">
        <v>406</v>
      </c>
      <c r="F6" s="288"/>
      <c r="G6" s="288"/>
      <c r="H6" s="288"/>
      <c r="I6" s="206"/>
      <c r="J6" s="105"/>
      <c r="K6" s="27"/>
      <c r="L6" s="27"/>
      <c r="M6" s="799"/>
      <c r="N6" s="664"/>
      <c r="O6" s="664"/>
      <c r="P6" s="661"/>
      <c r="Q6" s="664"/>
    </row>
    <row r="7" spans="1:17" ht="61.5" customHeight="1" thickBot="1" x14ac:dyDescent="0.3">
      <c r="A7" s="795"/>
      <c r="B7" s="827"/>
      <c r="C7" s="617"/>
      <c r="D7" s="225" t="s">
        <v>315</v>
      </c>
      <c r="E7" s="170" t="s">
        <v>406</v>
      </c>
      <c r="F7" s="288"/>
      <c r="G7" s="288"/>
      <c r="H7" s="288"/>
      <c r="I7" s="213"/>
      <c r="J7" s="105"/>
      <c r="K7" s="27"/>
      <c r="L7" s="27"/>
      <c r="M7" s="799"/>
      <c r="N7" s="664"/>
      <c r="O7" s="664"/>
      <c r="P7" s="661"/>
      <c r="Q7" s="664"/>
    </row>
    <row r="8" spans="1:17" ht="154.5" customHeight="1" thickBot="1" x14ac:dyDescent="0.3">
      <c r="A8" s="284" t="s">
        <v>12</v>
      </c>
      <c r="B8" s="253" t="s">
        <v>32</v>
      </c>
      <c r="C8" s="254" t="s">
        <v>205</v>
      </c>
      <c r="D8" s="254" t="s">
        <v>194</v>
      </c>
      <c r="E8" s="167" t="s">
        <v>406</v>
      </c>
      <c r="F8" s="255"/>
      <c r="G8" s="255"/>
      <c r="H8" s="255"/>
      <c r="I8" s="263"/>
      <c r="J8" s="105"/>
      <c r="K8" s="27"/>
      <c r="L8" s="27"/>
      <c r="M8" s="28">
        <v>0.1062</v>
      </c>
      <c r="N8" s="28" t="s">
        <v>34</v>
      </c>
      <c r="O8" s="29">
        <v>18131</v>
      </c>
      <c r="P8" s="28">
        <v>100</v>
      </c>
      <c r="Q8" s="29">
        <v>18131</v>
      </c>
    </row>
    <row r="9" spans="1:17" ht="48.75" customHeight="1" x14ac:dyDescent="0.25">
      <c r="A9" s="750" t="s">
        <v>13</v>
      </c>
      <c r="B9" s="826" t="s">
        <v>35</v>
      </c>
      <c r="C9" s="833" t="s">
        <v>372</v>
      </c>
      <c r="D9" s="222" t="s">
        <v>198</v>
      </c>
      <c r="E9" s="169" t="s">
        <v>406</v>
      </c>
      <c r="F9" s="256"/>
      <c r="G9" s="256"/>
      <c r="H9" s="256"/>
      <c r="I9" s="247"/>
      <c r="J9" s="105"/>
      <c r="K9" s="27"/>
      <c r="L9" s="27"/>
      <c r="M9" s="660">
        <v>0.05</v>
      </c>
      <c r="N9" s="658">
        <v>3733</v>
      </c>
      <c r="O9" s="658">
        <v>10798</v>
      </c>
      <c r="P9" s="660">
        <v>95</v>
      </c>
      <c r="Q9" s="658">
        <v>10258</v>
      </c>
    </row>
    <row r="10" spans="1:17" ht="33" customHeight="1" x14ac:dyDescent="0.25">
      <c r="A10" s="751"/>
      <c r="B10" s="832"/>
      <c r="C10" s="834"/>
      <c r="D10" s="47" t="s">
        <v>158</v>
      </c>
      <c r="E10" s="142" t="s">
        <v>406</v>
      </c>
      <c r="F10" s="188"/>
      <c r="G10" s="188"/>
      <c r="H10" s="188"/>
      <c r="I10" s="248"/>
      <c r="J10" s="105"/>
      <c r="K10" s="27"/>
      <c r="L10" s="27"/>
      <c r="M10" s="661"/>
      <c r="N10" s="664"/>
      <c r="O10" s="664"/>
      <c r="P10" s="661"/>
      <c r="Q10" s="664"/>
    </row>
    <row r="11" spans="1:17" ht="46.5" customHeight="1" x14ac:dyDescent="0.25">
      <c r="A11" s="751"/>
      <c r="B11" s="832"/>
      <c r="C11" s="834"/>
      <c r="D11" s="47" t="s">
        <v>157</v>
      </c>
      <c r="E11" s="142" t="s">
        <v>406</v>
      </c>
      <c r="F11" s="188"/>
      <c r="G11" s="188"/>
      <c r="H11" s="188"/>
      <c r="I11" s="248"/>
      <c r="J11" s="105"/>
      <c r="K11" s="27"/>
      <c r="L11" s="27"/>
      <c r="M11" s="661"/>
      <c r="N11" s="664"/>
      <c r="O11" s="664"/>
      <c r="P11" s="661"/>
      <c r="Q11" s="664"/>
    </row>
    <row r="12" spans="1:17" ht="42.75" customHeight="1" thickBot="1" x14ac:dyDescent="0.3">
      <c r="A12" s="752"/>
      <c r="B12" s="827"/>
      <c r="C12" s="835"/>
      <c r="D12" s="225" t="s">
        <v>386</v>
      </c>
      <c r="E12" s="170" t="s">
        <v>406</v>
      </c>
      <c r="F12" s="226"/>
      <c r="G12" s="226"/>
      <c r="H12" s="226"/>
      <c r="I12" s="221"/>
      <c r="J12" s="105"/>
      <c r="K12" s="27"/>
      <c r="L12" s="27"/>
      <c r="M12" s="662"/>
      <c r="N12" s="659"/>
      <c r="O12" s="659"/>
      <c r="P12" s="662"/>
      <c r="Q12" s="659"/>
    </row>
    <row r="13" spans="1:17" ht="45.75" customHeight="1" x14ac:dyDescent="0.25">
      <c r="A13" s="711" t="s">
        <v>18</v>
      </c>
      <c r="B13" s="643" t="s">
        <v>16</v>
      </c>
      <c r="C13" s="631" t="s">
        <v>199</v>
      </c>
      <c r="D13" s="77" t="s">
        <v>103</v>
      </c>
      <c r="E13" s="169" t="s">
        <v>406</v>
      </c>
      <c r="F13" s="215"/>
      <c r="G13" s="215"/>
      <c r="H13" s="215"/>
      <c r="I13" s="205"/>
      <c r="J13" s="105"/>
      <c r="K13" s="27"/>
      <c r="L13" s="27"/>
      <c r="M13" s="660">
        <v>0.12</v>
      </c>
      <c r="N13" s="658">
        <v>644</v>
      </c>
      <c r="O13" s="658">
        <v>15835</v>
      </c>
      <c r="P13" s="660">
        <v>65</v>
      </c>
      <c r="Q13" s="658">
        <v>10293</v>
      </c>
    </row>
    <row r="14" spans="1:17" ht="47.25" customHeight="1" thickBot="1" x14ac:dyDescent="0.3">
      <c r="A14" s="712"/>
      <c r="B14" s="622"/>
      <c r="C14" s="617"/>
      <c r="D14" s="214" t="s">
        <v>313</v>
      </c>
      <c r="E14" s="170" t="s">
        <v>406</v>
      </c>
      <c r="F14" s="220"/>
      <c r="G14" s="220"/>
      <c r="H14" s="220"/>
      <c r="I14" s="213"/>
      <c r="J14" s="105"/>
      <c r="K14" s="27"/>
      <c r="L14" s="27"/>
      <c r="M14" s="662"/>
      <c r="N14" s="659"/>
      <c r="O14" s="659"/>
      <c r="P14" s="662"/>
      <c r="Q14" s="659"/>
    </row>
    <row r="15" spans="1:17" ht="51" customHeight="1" x14ac:dyDescent="0.25">
      <c r="A15" s="709" t="s">
        <v>20</v>
      </c>
      <c r="B15" s="753" t="s">
        <v>21</v>
      </c>
      <c r="C15" s="631" t="s">
        <v>22</v>
      </c>
      <c r="D15" s="118" t="s">
        <v>106</v>
      </c>
      <c r="E15" s="169" t="s">
        <v>406</v>
      </c>
      <c r="F15" s="184"/>
      <c r="G15" s="184"/>
      <c r="H15" s="184"/>
      <c r="I15" s="205"/>
      <c r="J15" s="128"/>
      <c r="K15" s="30"/>
      <c r="L15" s="30"/>
      <c r="M15" s="660">
        <v>0</v>
      </c>
      <c r="N15" s="658">
        <v>550</v>
      </c>
      <c r="O15" s="658">
        <v>550</v>
      </c>
      <c r="P15" s="660">
        <v>100</v>
      </c>
      <c r="Q15" s="658">
        <v>550</v>
      </c>
    </row>
    <row r="16" spans="1:17" ht="42.75" customHeight="1" thickBot="1" x14ac:dyDescent="0.3">
      <c r="A16" s="710"/>
      <c r="B16" s="754"/>
      <c r="C16" s="617"/>
      <c r="D16" s="214" t="s">
        <v>105</v>
      </c>
      <c r="E16" s="170" t="s">
        <v>406</v>
      </c>
      <c r="F16" s="220"/>
      <c r="G16" s="220"/>
      <c r="H16" s="220"/>
      <c r="I16" s="213"/>
      <c r="J16" s="105"/>
      <c r="K16" s="27"/>
      <c r="L16" s="27"/>
      <c r="M16" s="662"/>
      <c r="N16" s="659"/>
      <c r="O16" s="659"/>
      <c r="P16" s="662"/>
      <c r="Q16" s="659"/>
    </row>
    <row r="17" spans="1:17" ht="18" customHeight="1" thickBot="1" x14ac:dyDescent="0.3">
      <c r="A17" s="48"/>
      <c r="B17" s="49"/>
      <c r="C17" s="49"/>
      <c r="D17" s="49"/>
      <c r="E17" s="49"/>
      <c r="F17" s="49"/>
      <c r="G17" s="49"/>
      <c r="H17" s="49"/>
      <c r="I17" s="49"/>
      <c r="J17" s="1"/>
      <c r="K17" s="1"/>
      <c r="L17" s="1"/>
      <c r="M17" s="1"/>
      <c r="N17" s="1"/>
      <c r="O17" s="1"/>
      <c r="P17" s="1"/>
      <c r="Q17" s="1"/>
    </row>
    <row r="18" spans="1:17" x14ac:dyDescent="0.25">
      <c r="B18" s="820" t="s">
        <v>419</v>
      </c>
      <c r="C18" s="374" t="s">
        <v>397</v>
      </c>
      <c r="D18" s="375">
        <v>45</v>
      </c>
      <c r="E18" s="1"/>
      <c r="F18" s="1"/>
      <c r="G18" s="1"/>
      <c r="H18" s="1"/>
      <c r="I18" s="1"/>
      <c r="J18" s="1"/>
      <c r="K18" s="1"/>
      <c r="L18" s="1"/>
      <c r="M18" s="1"/>
      <c r="N18" s="1"/>
      <c r="O18" s="1"/>
      <c r="P18" s="1"/>
      <c r="Q18" s="1"/>
    </row>
    <row r="19" spans="1:17" x14ac:dyDescent="0.25">
      <c r="B19" s="821"/>
      <c r="C19" s="376" t="s">
        <v>398</v>
      </c>
      <c r="D19" s="377">
        <v>175</v>
      </c>
      <c r="E19" s="1"/>
      <c r="F19" s="1"/>
      <c r="G19" s="1"/>
      <c r="H19" s="1"/>
      <c r="I19" s="1"/>
      <c r="J19" s="1"/>
      <c r="K19" s="1"/>
      <c r="L19" s="1"/>
      <c r="M19" s="1"/>
      <c r="N19" s="1"/>
      <c r="O19" s="1"/>
      <c r="P19" s="1"/>
      <c r="Q19" s="1"/>
    </row>
    <row r="20" spans="1:17" x14ac:dyDescent="0.25">
      <c r="B20" s="821"/>
      <c r="C20" s="376" t="s">
        <v>28</v>
      </c>
      <c r="D20" s="377">
        <v>325</v>
      </c>
      <c r="E20" s="1"/>
      <c r="F20" s="1"/>
      <c r="G20" s="1"/>
      <c r="H20" s="1"/>
      <c r="I20" s="1"/>
      <c r="J20" s="1"/>
      <c r="K20" s="1"/>
      <c r="L20" s="1"/>
      <c r="M20" s="1"/>
      <c r="N20" s="1"/>
      <c r="O20" s="1"/>
      <c r="P20" s="1"/>
      <c r="Q20" s="1"/>
    </row>
    <row r="21" spans="1:17" ht="15.75" thickBot="1" x14ac:dyDescent="0.3">
      <c r="B21" s="821"/>
      <c r="C21" s="378" t="s">
        <v>420</v>
      </c>
      <c r="D21" s="379">
        <v>186</v>
      </c>
      <c r="E21" s="1"/>
      <c r="F21" s="1"/>
      <c r="G21" s="1"/>
      <c r="H21" s="1"/>
      <c r="I21" s="1"/>
      <c r="J21" s="1"/>
      <c r="K21" s="1"/>
      <c r="L21" s="1"/>
      <c r="M21" s="1"/>
      <c r="N21" s="1"/>
      <c r="O21" s="1"/>
      <c r="P21" s="1"/>
      <c r="Q21" s="1"/>
    </row>
    <row r="22" spans="1:17" ht="15.75" thickBot="1" x14ac:dyDescent="0.3">
      <c r="B22" s="822"/>
      <c r="C22" s="380" t="s">
        <v>418</v>
      </c>
      <c r="D22" s="381">
        <f>SUM(D18:D21)</f>
        <v>731</v>
      </c>
      <c r="E22" s="1"/>
      <c r="F22" s="1"/>
      <c r="G22" s="1"/>
      <c r="H22" s="1"/>
      <c r="I22" s="1"/>
      <c r="J22" s="1"/>
      <c r="K22" s="1"/>
      <c r="L22" s="1"/>
      <c r="M22" s="1"/>
      <c r="N22" s="1"/>
      <c r="O22" s="1"/>
      <c r="P22" s="1"/>
      <c r="Q22" s="1"/>
    </row>
    <row r="23" spans="1:17" x14ac:dyDescent="0.25">
      <c r="B23" s="816" t="s">
        <v>425</v>
      </c>
      <c r="C23" s="816"/>
      <c r="D23" s="816"/>
      <c r="E23" s="1"/>
      <c r="F23" s="1"/>
      <c r="G23" s="1"/>
      <c r="H23" s="1"/>
      <c r="I23" s="1"/>
      <c r="J23" s="1"/>
      <c r="K23" s="1"/>
      <c r="L23" s="1"/>
      <c r="M23" s="1"/>
      <c r="N23" s="1"/>
      <c r="O23" s="1"/>
      <c r="P23" s="1"/>
      <c r="Q23" s="1"/>
    </row>
    <row r="24" spans="1:17" x14ac:dyDescent="0.25">
      <c r="B24" s="817" t="s">
        <v>426</v>
      </c>
      <c r="C24" s="817"/>
      <c r="D24" s="817"/>
      <c r="E24" s="1"/>
      <c r="F24" s="1"/>
      <c r="G24" s="1"/>
      <c r="H24" s="1"/>
      <c r="I24" s="1"/>
      <c r="J24" s="1"/>
      <c r="K24" s="1"/>
      <c r="L24" s="1"/>
      <c r="M24" s="1"/>
      <c r="N24" s="1"/>
      <c r="O24" s="1"/>
      <c r="P24" s="1"/>
      <c r="Q24" s="1"/>
    </row>
    <row r="25" spans="1:17" x14ac:dyDescent="0.25">
      <c r="B25" s="1"/>
      <c r="C25" s="1"/>
      <c r="D25" s="1"/>
      <c r="E25" s="1"/>
      <c r="F25" s="1"/>
      <c r="G25" s="1"/>
      <c r="H25" s="1"/>
      <c r="I25" s="1"/>
      <c r="J25" s="1"/>
      <c r="K25" s="1"/>
      <c r="L25" s="1"/>
      <c r="M25" s="1"/>
      <c r="N25" s="1"/>
      <c r="O25" s="1"/>
      <c r="P25" s="1"/>
      <c r="Q25" s="1"/>
    </row>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B28" s="1"/>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D43" s="1"/>
      <c r="E43" s="1"/>
      <c r="F43" s="1"/>
      <c r="G43" s="1"/>
      <c r="H43" s="1"/>
      <c r="I43" s="1"/>
      <c r="J43" s="1"/>
      <c r="K43" s="1"/>
      <c r="L43" s="1"/>
      <c r="M43" s="1"/>
      <c r="N43" s="1"/>
      <c r="O43" s="1"/>
      <c r="P43" s="1"/>
      <c r="Q43" s="1"/>
    </row>
  </sheetData>
  <mergeCells count="44">
    <mergeCell ref="B3:B4"/>
    <mergeCell ref="F3:H3"/>
    <mergeCell ref="N9:N12"/>
    <mergeCell ref="B9:B12"/>
    <mergeCell ref="C9:C12"/>
    <mergeCell ref="M9:M12"/>
    <mergeCell ref="I3:I4"/>
    <mergeCell ref="E3:E4"/>
    <mergeCell ref="D3:D4"/>
    <mergeCell ref="C3:C4"/>
    <mergeCell ref="O9:O12"/>
    <mergeCell ref="P9:P12"/>
    <mergeCell ref="Q13:Q14"/>
    <mergeCell ref="A1:D1"/>
    <mergeCell ref="L1:Q1"/>
    <mergeCell ref="B2:Q2"/>
    <mergeCell ref="A5:A7"/>
    <mergeCell ref="B5:B7"/>
    <mergeCell ref="C5:C7"/>
    <mergeCell ref="M5:M7"/>
    <mergeCell ref="N5:N7"/>
    <mergeCell ref="O5:O7"/>
    <mergeCell ref="P5:P7"/>
    <mergeCell ref="Q5:Q7"/>
    <mergeCell ref="Q9:Q12"/>
    <mergeCell ref="A9:A12"/>
    <mergeCell ref="Q15:Q16"/>
    <mergeCell ref="A13:A14"/>
    <mergeCell ref="B13:B14"/>
    <mergeCell ref="C13:C14"/>
    <mergeCell ref="M13:M14"/>
    <mergeCell ref="N13:N14"/>
    <mergeCell ref="A15:A16"/>
    <mergeCell ref="B15:B16"/>
    <mergeCell ref="C15:C16"/>
    <mergeCell ref="M15:M16"/>
    <mergeCell ref="N15:N16"/>
    <mergeCell ref="O13:O14"/>
    <mergeCell ref="P13:P14"/>
    <mergeCell ref="B18:B22"/>
    <mergeCell ref="B23:D23"/>
    <mergeCell ref="B24:D24"/>
    <mergeCell ref="O15:O16"/>
    <mergeCell ref="P15:P16"/>
  </mergeCells>
  <dataValidations count="1">
    <dataValidation type="list" allowBlank="1" showInputMessage="1" showErrorMessage="1" sqref="E5:E16">
      <formula1>#REF!</formula1>
    </dataValidation>
  </dataValidations>
  <pageMargins left="0.25" right="0.25" top="0.75" bottom="0.75" header="0.3" footer="0.3"/>
  <pageSetup paperSize="9" orientation="landscape" r:id="rId1"/>
  <headerFooter>
    <oddHeader>&amp;C&amp;P</oddHeader>
  </headerFooter>
  <rowBreaks count="1" manualBreakCount="1">
    <brk id="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10" zoomScale="85" zoomScaleNormal="85" workbookViewId="0">
      <selection activeCell="AB9" sqref="AB9"/>
    </sheetView>
  </sheetViews>
  <sheetFormatPr defaultRowHeight="15" x14ac:dyDescent="0.25"/>
  <cols>
    <col min="1" max="1" width="51.85546875" customWidth="1"/>
    <col min="2" max="2" width="12.42578125" hidden="1" customWidth="1"/>
    <col min="3" max="3" width="9.140625" hidden="1" customWidth="1"/>
    <col min="4" max="4" width="9.5703125" hidden="1" customWidth="1"/>
    <col min="5" max="5" width="13.42578125" hidden="1" customWidth="1"/>
    <col min="6" max="6" width="33.7109375" hidden="1" customWidth="1"/>
    <col min="7" max="7" width="12.42578125" hidden="1" customWidth="1"/>
    <col min="8" max="8" width="9.140625" hidden="1" customWidth="1"/>
    <col min="9" max="9" width="9.5703125" hidden="1" customWidth="1"/>
    <col min="10" max="10" width="12.7109375" hidden="1" customWidth="1"/>
    <col min="11" max="11" width="41.85546875" hidden="1" customWidth="1"/>
    <col min="12" max="12" width="12.42578125" hidden="1" customWidth="1"/>
    <col min="13" max="13" width="9.140625" hidden="1" customWidth="1"/>
    <col min="14" max="14" width="9.28515625" hidden="1" customWidth="1"/>
    <col min="15" max="15" width="12.7109375" hidden="1" customWidth="1"/>
    <col min="16" max="16" width="46.140625" hidden="1" customWidth="1"/>
    <col min="17" max="17" width="12.42578125" hidden="1" customWidth="1"/>
    <col min="18" max="18" width="8.85546875" hidden="1" customWidth="1"/>
    <col min="19" max="19" width="9.28515625" hidden="1" customWidth="1"/>
    <col min="20" max="20" width="12.28515625" hidden="1" customWidth="1"/>
    <col min="21" max="21" width="52" hidden="1" customWidth="1"/>
    <col min="22" max="22" width="11.28515625" customWidth="1"/>
    <col min="23" max="23" width="8.85546875" customWidth="1"/>
    <col min="24" max="24" width="9.140625" customWidth="1"/>
    <col min="25" max="25" width="12.5703125" customWidth="1"/>
    <col min="26" max="26" width="45.42578125" customWidth="1"/>
  </cols>
  <sheetData>
    <row r="1" spans="1:26" ht="19.5" customHeight="1" thickBot="1" x14ac:dyDescent="0.3">
      <c r="A1" s="906" t="s">
        <v>495</v>
      </c>
      <c r="B1" s="906"/>
      <c r="C1" s="906"/>
      <c r="D1" s="906"/>
      <c r="E1" s="906"/>
      <c r="F1" s="906"/>
      <c r="G1" s="906"/>
      <c r="H1" s="906"/>
      <c r="I1" s="906"/>
      <c r="J1" s="906"/>
      <c r="K1" s="906"/>
      <c r="L1" s="906"/>
      <c r="M1" s="906"/>
      <c r="N1" s="906"/>
      <c r="O1" s="906"/>
      <c r="P1" s="906"/>
      <c r="Q1" s="906"/>
      <c r="R1" s="906"/>
      <c r="S1" s="906"/>
      <c r="T1" s="906"/>
      <c r="U1" s="906"/>
      <c r="V1" s="906"/>
      <c r="W1" s="906"/>
      <c r="X1" s="906"/>
      <c r="Y1" s="906"/>
      <c r="Z1" s="906"/>
    </row>
    <row r="2" spans="1:26" ht="19.5" customHeight="1" thickBot="1" x14ac:dyDescent="0.35">
      <c r="A2" s="883" t="s">
        <v>450</v>
      </c>
      <c r="B2" s="883"/>
      <c r="C2" s="883"/>
      <c r="D2" s="883"/>
      <c r="E2" s="883"/>
      <c r="F2" s="883"/>
      <c r="G2" s="448" t="s">
        <v>468</v>
      </c>
      <c r="H2" s="448"/>
      <c r="I2" s="448"/>
      <c r="J2" s="448"/>
      <c r="K2" s="448"/>
      <c r="L2" s="448" t="s">
        <v>469</v>
      </c>
      <c r="M2" s="448"/>
      <c r="N2" s="448"/>
      <c r="O2" s="448"/>
      <c r="P2" s="448"/>
      <c r="Q2" s="448" t="s">
        <v>470</v>
      </c>
      <c r="R2" s="448"/>
      <c r="S2" s="448"/>
      <c r="T2" s="448"/>
      <c r="U2" s="448"/>
      <c r="V2" s="448" t="s">
        <v>585</v>
      </c>
      <c r="W2" s="448"/>
      <c r="X2" s="448"/>
      <c r="Y2" s="448"/>
      <c r="Z2" s="448"/>
    </row>
    <row r="3" spans="1:26" ht="15" customHeight="1" x14ac:dyDescent="0.25">
      <c r="A3" s="898" t="s">
        <v>590</v>
      </c>
      <c r="B3" s="884" t="s">
        <v>413</v>
      </c>
      <c r="C3" s="865" t="s">
        <v>414</v>
      </c>
      <c r="D3" s="866"/>
      <c r="E3" s="867"/>
      <c r="F3" s="886" t="s">
        <v>438</v>
      </c>
      <c r="G3" s="884" t="s">
        <v>413</v>
      </c>
      <c r="H3" s="865" t="s">
        <v>414</v>
      </c>
      <c r="I3" s="866"/>
      <c r="J3" s="867"/>
      <c r="K3" s="886" t="s">
        <v>438</v>
      </c>
      <c r="L3" s="884" t="s">
        <v>413</v>
      </c>
      <c r="M3" s="865" t="s">
        <v>414</v>
      </c>
      <c r="N3" s="866"/>
      <c r="O3" s="867"/>
      <c r="P3" s="886" t="s">
        <v>438</v>
      </c>
      <c r="Q3" s="884" t="s">
        <v>413</v>
      </c>
      <c r="R3" s="865" t="s">
        <v>414</v>
      </c>
      <c r="S3" s="866"/>
      <c r="T3" s="867"/>
      <c r="U3" s="911" t="s">
        <v>438</v>
      </c>
      <c r="V3" s="863" t="s">
        <v>413</v>
      </c>
      <c r="W3" s="865" t="s">
        <v>414</v>
      </c>
      <c r="X3" s="866"/>
      <c r="Y3" s="867"/>
      <c r="Z3" s="868" t="s">
        <v>438</v>
      </c>
    </row>
    <row r="4" spans="1:26" ht="16.5" customHeight="1" thickBot="1" x14ac:dyDescent="0.3">
      <c r="A4" s="899"/>
      <c r="B4" s="885"/>
      <c r="C4" s="423" t="s">
        <v>415</v>
      </c>
      <c r="D4" s="423" t="s">
        <v>407</v>
      </c>
      <c r="E4" s="423" t="s">
        <v>408</v>
      </c>
      <c r="F4" s="887"/>
      <c r="G4" s="885"/>
      <c r="H4" s="423" t="s">
        <v>415</v>
      </c>
      <c r="I4" s="423" t="s">
        <v>407</v>
      </c>
      <c r="J4" s="423" t="s">
        <v>408</v>
      </c>
      <c r="K4" s="887"/>
      <c r="L4" s="885"/>
      <c r="M4" s="423" t="s">
        <v>415</v>
      </c>
      <c r="N4" s="423" t="s">
        <v>407</v>
      </c>
      <c r="O4" s="423" t="s">
        <v>408</v>
      </c>
      <c r="P4" s="887"/>
      <c r="Q4" s="885"/>
      <c r="R4" s="423" t="s">
        <v>415</v>
      </c>
      <c r="S4" s="423" t="s">
        <v>407</v>
      </c>
      <c r="T4" s="423" t="s">
        <v>408</v>
      </c>
      <c r="U4" s="912"/>
      <c r="V4" s="864"/>
      <c r="W4" s="423" t="s">
        <v>617</v>
      </c>
      <c r="X4" s="423" t="s">
        <v>407</v>
      </c>
      <c r="Y4" s="423" t="s">
        <v>408</v>
      </c>
      <c r="Z4" s="869"/>
    </row>
    <row r="5" spans="1:26" ht="66" customHeight="1" x14ac:dyDescent="0.25">
      <c r="A5" s="444" t="s">
        <v>436</v>
      </c>
      <c r="B5" s="404" t="s">
        <v>409</v>
      </c>
      <c r="C5" s="421"/>
      <c r="D5" s="421"/>
      <c r="E5" s="421"/>
      <c r="F5" s="439" t="s">
        <v>442</v>
      </c>
      <c r="G5" s="404" t="s">
        <v>409</v>
      </c>
      <c r="H5" s="450"/>
      <c r="I5" s="450"/>
      <c r="J5" s="450"/>
      <c r="K5" s="439" t="s">
        <v>471</v>
      </c>
      <c r="L5" s="404" t="s">
        <v>409</v>
      </c>
      <c r="M5" s="450"/>
      <c r="N5" s="450"/>
      <c r="O5" s="450"/>
      <c r="P5" s="439" t="s">
        <v>476</v>
      </c>
      <c r="Q5" s="404" t="s">
        <v>409</v>
      </c>
      <c r="R5" s="450"/>
      <c r="S5" s="450"/>
      <c r="T5" s="450"/>
      <c r="U5" s="474" t="s">
        <v>480</v>
      </c>
      <c r="V5" s="411" t="s">
        <v>407</v>
      </c>
      <c r="W5" s="470">
        <v>1</v>
      </c>
      <c r="X5" s="470">
        <v>2</v>
      </c>
      <c r="Y5" s="470">
        <v>0</v>
      </c>
      <c r="Z5" s="406" t="s">
        <v>616</v>
      </c>
    </row>
    <row r="6" spans="1:26" ht="15" customHeight="1" x14ac:dyDescent="0.25">
      <c r="A6" s="900" t="s">
        <v>433</v>
      </c>
      <c r="B6" s="890" t="s">
        <v>413</v>
      </c>
      <c r="C6" s="872" t="s">
        <v>414</v>
      </c>
      <c r="D6" s="873"/>
      <c r="E6" s="874"/>
      <c r="F6" s="888" t="s">
        <v>438</v>
      </c>
      <c r="G6" s="902" t="s">
        <v>413</v>
      </c>
      <c r="H6" s="872" t="s">
        <v>414</v>
      </c>
      <c r="I6" s="873"/>
      <c r="J6" s="874"/>
      <c r="K6" s="888" t="s">
        <v>438</v>
      </c>
      <c r="L6" s="890" t="s">
        <v>413</v>
      </c>
      <c r="M6" s="872" t="s">
        <v>414</v>
      </c>
      <c r="N6" s="873"/>
      <c r="O6" s="874"/>
      <c r="P6" s="888" t="s">
        <v>438</v>
      </c>
      <c r="Q6" s="890" t="s">
        <v>413</v>
      </c>
      <c r="R6" s="872" t="s">
        <v>414</v>
      </c>
      <c r="S6" s="873"/>
      <c r="T6" s="874"/>
      <c r="U6" s="913" t="s">
        <v>438</v>
      </c>
      <c r="V6" s="870" t="s">
        <v>413</v>
      </c>
      <c r="W6" s="872" t="s">
        <v>414</v>
      </c>
      <c r="X6" s="873"/>
      <c r="Y6" s="874"/>
      <c r="Z6" s="875" t="s">
        <v>438</v>
      </c>
    </row>
    <row r="7" spans="1:26" ht="18.75" customHeight="1" thickBot="1" x14ac:dyDescent="0.3">
      <c r="A7" s="901"/>
      <c r="B7" s="891"/>
      <c r="C7" s="524" t="s">
        <v>415</v>
      </c>
      <c r="D7" s="524" t="s">
        <v>407</v>
      </c>
      <c r="E7" s="524" t="s">
        <v>408</v>
      </c>
      <c r="F7" s="889"/>
      <c r="G7" s="903"/>
      <c r="H7" s="524" t="s">
        <v>415</v>
      </c>
      <c r="I7" s="524" t="s">
        <v>407</v>
      </c>
      <c r="J7" s="524" t="s">
        <v>408</v>
      </c>
      <c r="K7" s="889"/>
      <c r="L7" s="891"/>
      <c r="M7" s="524" t="s">
        <v>415</v>
      </c>
      <c r="N7" s="524" t="s">
        <v>407</v>
      </c>
      <c r="O7" s="524" t="s">
        <v>408</v>
      </c>
      <c r="P7" s="889"/>
      <c r="Q7" s="891"/>
      <c r="R7" s="524" t="s">
        <v>415</v>
      </c>
      <c r="S7" s="524" t="s">
        <v>407</v>
      </c>
      <c r="T7" s="524" t="s">
        <v>408</v>
      </c>
      <c r="U7" s="914"/>
      <c r="V7" s="871"/>
      <c r="W7" s="555" t="s">
        <v>415</v>
      </c>
      <c r="X7" s="555" t="s">
        <v>407</v>
      </c>
      <c r="Y7" s="555" t="s">
        <v>408</v>
      </c>
      <c r="Z7" s="876"/>
    </row>
    <row r="8" spans="1:26" ht="32.25" customHeight="1" x14ac:dyDescent="0.25">
      <c r="A8" s="444" t="s">
        <v>158</v>
      </c>
      <c r="B8" s="404" t="s">
        <v>410</v>
      </c>
      <c r="C8" s="421"/>
      <c r="D8" s="421"/>
      <c r="E8" s="421"/>
      <c r="F8" s="440" t="s">
        <v>447</v>
      </c>
      <c r="G8" s="404" t="s">
        <v>410</v>
      </c>
      <c r="H8" s="450"/>
      <c r="I8" s="450"/>
      <c r="J8" s="450"/>
      <c r="K8" s="422" t="s">
        <v>446</v>
      </c>
      <c r="L8" s="459" t="s">
        <v>407</v>
      </c>
      <c r="M8" s="460"/>
      <c r="N8" s="460"/>
      <c r="O8" s="460"/>
      <c r="P8" s="457"/>
      <c r="Q8" s="404" t="s">
        <v>407</v>
      </c>
      <c r="R8" s="470">
        <v>1</v>
      </c>
      <c r="S8" s="470">
        <v>1</v>
      </c>
      <c r="T8" s="470">
        <v>0</v>
      </c>
      <c r="U8" s="561" t="s">
        <v>503</v>
      </c>
      <c r="V8" s="411" t="s">
        <v>407</v>
      </c>
      <c r="W8" s="470">
        <v>1</v>
      </c>
      <c r="X8" s="470">
        <v>1</v>
      </c>
      <c r="Y8" s="470">
        <v>0</v>
      </c>
      <c r="Z8" s="422" t="s">
        <v>588</v>
      </c>
    </row>
    <row r="9" spans="1:26" ht="34.5" customHeight="1" x14ac:dyDescent="0.25">
      <c r="A9" s="444" t="s">
        <v>100</v>
      </c>
      <c r="B9" s="404" t="s">
        <v>410</v>
      </c>
      <c r="C9" s="420"/>
      <c r="D9" s="420"/>
      <c r="E9" s="420"/>
      <c r="F9" s="440" t="s">
        <v>446</v>
      </c>
      <c r="G9" s="404" t="s">
        <v>410</v>
      </c>
      <c r="H9" s="420"/>
      <c r="I9" s="420"/>
      <c r="J9" s="420"/>
      <c r="K9" s="451"/>
      <c r="L9" s="461" t="s">
        <v>411</v>
      </c>
      <c r="M9" s="403">
        <v>0</v>
      </c>
      <c r="N9" s="403">
        <v>0</v>
      </c>
      <c r="O9" s="403">
        <v>0</v>
      </c>
      <c r="P9" s="451"/>
      <c r="Q9" s="404" t="s">
        <v>410</v>
      </c>
      <c r="R9" s="420"/>
      <c r="S9" s="420"/>
      <c r="T9" s="420"/>
      <c r="U9" s="562" t="s">
        <v>484</v>
      </c>
      <c r="V9" s="411" t="s">
        <v>589</v>
      </c>
      <c r="W9" s="421"/>
      <c r="X9" s="421"/>
      <c r="Y9" s="421"/>
      <c r="Z9" s="517"/>
    </row>
    <row r="10" spans="1:26" ht="32.25" customHeight="1" x14ac:dyDescent="0.25">
      <c r="A10" s="444" t="s">
        <v>502</v>
      </c>
      <c r="B10" s="404" t="s">
        <v>410</v>
      </c>
      <c r="C10" s="420"/>
      <c r="D10" s="420"/>
      <c r="E10" s="420"/>
      <c r="F10" s="440"/>
      <c r="G10" s="404" t="s">
        <v>410</v>
      </c>
      <c r="H10" s="420"/>
      <c r="I10" s="420"/>
      <c r="J10" s="420"/>
      <c r="K10" s="422" t="s">
        <v>472</v>
      </c>
      <c r="L10" s="461" t="s">
        <v>411</v>
      </c>
      <c r="M10" s="403">
        <v>0</v>
      </c>
      <c r="N10" s="403">
        <v>0</v>
      </c>
      <c r="O10" s="403">
        <v>0</v>
      </c>
      <c r="P10" s="451"/>
      <c r="Q10" s="404" t="s">
        <v>410</v>
      </c>
      <c r="R10" s="420"/>
      <c r="S10" s="420"/>
      <c r="T10" s="420"/>
      <c r="U10" s="562" t="s">
        <v>484</v>
      </c>
      <c r="V10" s="411" t="s">
        <v>589</v>
      </c>
      <c r="W10" s="421"/>
      <c r="X10" s="421"/>
      <c r="Y10" s="421"/>
      <c r="Z10" s="517"/>
    </row>
    <row r="11" spans="1:26" ht="66" customHeight="1" thickBot="1" x14ac:dyDescent="0.3">
      <c r="A11" s="444" t="s">
        <v>437</v>
      </c>
      <c r="B11" s="437" t="s">
        <v>410</v>
      </c>
      <c r="C11" s="420"/>
      <c r="D11" s="420"/>
      <c r="E11" s="420"/>
      <c r="F11" s="440"/>
      <c r="G11" s="437" t="s">
        <v>410</v>
      </c>
      <c r="H11" s="420"/>
      <c r="I11" s="420"/>
      <c r="J11" s="420"/>
      <c r="K11" s="436"/>
      <c r="L11" s="462" t="s">
        <v>409</v>
      </c>
      <c r="M11" s="420"/>
      <c r="N11" s="420"/>
      <c r="O11" s="420"/>
      <c r="P11" s="436" t="s">
        <v>477</v>
      </c>
      <c r="Q11" s="437" t="s">
        <v>409</v>
      </c>
      <c r="R11" s="403"/>
      <c r="S11" s="403"/>
      <c r="T11" s="403"/>
      <c r="U11" s="561" t="s">
        <v>485</v>
      </c>
      <c r="V11" s="496" t="s">
        <v>409</v>
      </c>
      <c r="W11" s="421"/>
      <c r="X11" s="421"/>
      <c r="Y11" s="421"/>
      <c r="Z11" s="436" t="s">
        <v>477</v>
      </c>
    </row>
    <row r="12" spans="1:26" ht="15" customHeight="1" x14ac:dyDescent="0.25">
      <c r="A12" s="894" t="s">
        <v>434</v>
      </c>
      <c r="B12" s="896" t="s">
        <v>413</v>
      </c>
      <c r="C12" s="851" t="s">
        <v>414</v>
      </c>
      <c r="D12" s="852"/>
      <c r="E12" s="853"/>
      <c r="F12" s="877" t="s">
        <v>438</v>
      </c>
      <c r="G12" s="904" t="s">
        <v>413</v>
      </c>
      <c r="H12" s="851" t="s">
        <v>414</v>
      </c>
      <c r="I12" s="852"/>
      <c r="J12" s="853"/>
      <c r="K12" s="877" t="s">
        <v>438</v>
      </c>
      <c r="L12" s="896" t="s">
        <v>413</v>
      </c>
      <c r="M12" s="851" t="s">
        <v>414</v>
      </c>
      <c r="N12" s="852"/>
      <c r="O12" s="853"/>
      <c r="P12" s="877" t="s">
        <v>438</v>
      </c>
      <c r="Q12" s="896" t="s">
        <v>413</v>
      </c>
      <c r="R12" s="851" t="s">
        <v>414</v>
      </c>
      <c r="S12" s="852"/>
      <c r="T12" s="853"/>
      <c r="U12" s="907" t="s">
        <v>438</v>
      </c>
      <c r="V12" s="849" t="s">
        <v>413</v>
      </c>
      <c r="W12" s="851" t="s">
        <v>414</v>
      </c>
      <c r="X12" s="852"/>
      <c r="Y12" s="853"/>
      <c r="Z12" s="854" t="s">
        <v>438</v>
      </c>
    </row>
    <row r="13" spans="1:26" ht="17.25" customHeight="1" thickBot="1" x14ac:dyDescent="0.3">
      <c r="A13" s="895"/>
      <c r="B13" s="897"/>
      <c r="C13" s="525" t="s">
        <v>415</v>
      </c>
      <c r="D13" s="525" t="s">
        <v>407</v>
      </c>
      <c r="E13" s="525" t="s">
        <v>408</v>
      </c>
      <c r="F13" s="878"/>
      <c r="G13" s="905"/>
      <c r="H13" s="525" t="s">
        <v>415</v>
      </c>
      <c r="I13" s="525" t="s">
        <v>407</v>
      </c>
      <c r="J13" s="525" t="s">
        <v>408</v>
      </c>
      <c r="K13" s="878"/>
      <c r="L13" s="897"/>
      <c r="M13" s="525" t="s">
        <v>415</v>
      </c>
      <c r="N13" s="525" t="s">
        <v>407</v>
      </c>
      <c r="O13" s="525" t="s">
        <v>408</v>
      </c>
      <c r="P13" s="878"/>
      <c r="Q13" s="897"/>
      <c r="R13" s="525" t="s">
        <v>415</v>
      </c>
      <c r="S13" s="525" t="s">
        <v>407</v>
      </c>
      <c r="T13" s="525" t="s">
        <v>408</v>
      </c>
      <c r="U13" s="908"/>
      <c r="V13" s="850"/>
      <c r="W13" s="556" t="s">
        <v>415</v>
      </c>
      <c r="X13" s="556" t="s">
        <v>407</v>
      </c>
      <c r="Y13" s="556" t="s">
        <v>408</v>
      </c>
      <c r="Z13" s="855"/>
    </row>
    <row r="14" spans="1:26" ht="33" customHeight="1" x14ac:dyDescent="0.25">
      <c r="A14" s="444" t="s">
        <v>103</v>
      </c>
      <c r="B14" s="437" t="s">
        <v>407</v>
      </c>
      <c r="C14" s="403">
        <v>2</v>
      </c>
      <c r="D14" s="403">
        <v>2</v>
      </c>
      <c r="E14" s="403">
        <v>0</v>
      </c>
      <c r="F14" s="440"/>
      <c r="G14" s="437" t="s">
        <v>410</v>
      </c>
      <c r="H14" s="453"/>
      <c r="I14" s="453"/>
      <c r="J14" s="453"/>
      <c r="K14" s="422" t="s">
        <v>500</v>
      </c>
      <c r="L14" s="467" t="s">
        <v>407</v>
      </c>
      <c r="M14" s="463">
        <v>2</v>
      </c>
      <c r="N14" s="463">
        <v>2</v>
      </c>
      <c r="O14" s="463">
        <v>0</v>
      </c>
      <c r="P14" s="464"/>
      <c r="Q14" s="403" t="s">
        <v>410</v>
      </c>
      <c r="R14" s="420"/>
      <c r="S14" s="420"/>
      <c r="T14" s="420"/>
      <c r="U14" s="475" t="s">
        <v>483</v>
      </c>
      <c r="V14" s="496" t="s">
        <v>407</v>
      </c>
      <c r="W14" s="403">
        <v>4</v>
      </c>
      <c r="X14" s="403">
        <v>4</v>
      </c>
      <c r="Y14" s="403">
        <v>0</v>
      </c>
      <c r="Z14" s="422" t="s">
        <v>483</v>
      </c>
    </row>
    <row r="15" spans="1:26" ht="31.5" customHeight="1" thickBot="1" x14ac:dyDescent="0.3">
      <c r="A15" s="445" t="s">
        <v>435</v>
      </c>
      <c r="B15" s="438" t="s">
        <v>411</v>
      </c>
      <c r="C15" s="417"/>
      <c r="D15" s="417"/>
      <c r="E15" s="417"/>
      <c r="F15" s="441"/>
      <c r="G15" s="438" t="s">
        <v>410</v>
      </c>
      <c r="H15" s="454"/>
      <c r="I15" s="454"/>
      <c r="J15" s="454"/>
      <c r="K15" s="455"/>
      <c r="L15" s="468" t="s">
        <v>407</v>
      </c>
      <c r="M15" s="465">
        <v>1</v>
      </c>
      <c r="N15" s="465">
        <v>1</v>
      </c>
      <c r="O15" s="465">
        <v>0</v>
      </c>
      <c r="P15" s="455"/>
      <c r="Q15" s="417" t="s">
        <v>410</v>
      </c>
      <c r="R15" s="469"/>
      <c r="S15" s="469"/>
      <c r="T15" s="469"/>
      <c r="U15" s="476"/>
      <c r="V15" s="573" t="s">
        <v>407</v>
      </c>
      <c r="W15" s="417">
        <v>1</v>
      </c>
      <c r="X15" s="417">
        <v>1</v>
      </c>
      <c r="Y15" s="417">
        <v>0</v>
      </c>
      <c r="Z15" s="418"/>
    </row>
    <row r="16" spans="1:26" ht="15" customHeight="1" x14ac:dyDescent="0.25">
      <c r="A16" s="892" t="s">
        <v>432</v>
      </c>
      <c r="B16" s="879" t="s">
        <v>413</v>
      </c>
      <c r="C16" s="858" t="s">
        <v>414</v>
      </c>
      <c r="D16" s="859"/>
      <c r="E16" s="860"/>
      <c r="F16" s="881" t="s">
        <v>438</v>
      </c>
      <c r="G16" s="879" t="s">
        <v>413</v>
      </c>
      <c r="H16" s="858" t="s">
        <v>414</v>
      </c>
      <c r="I16" s="859"/>
      <c r="J16" s="860"/>
      <c r="K16" s="881" t="s">
        <v>438</v>
      </c>
      <c r="L16" s="879" t="s">
        <v>413</v>
      </c>
      <c r="M16" s="858" t="s">
        <v>414</v>
      </c>
      <c r="N16" s="859"/>
      <c r="O16" s="860"/>
      <c r="P16" s="881" t="s">
        <v>438</v>
      </c>
      <c r="Q16" s="879" t="s">
        <v>413</v>
      </c>
      <c r="R16" s="858" t="s">
        <v>414</v>
      </c>
      <c r="S16" s="859"/>
      <c r="T16" s="860"/>
      <c r="U16" s="909" t="s">
        <v>438</v>
      </c>
      <c r="V16" s="856" t="s">
        <v>413</v>
      </c>
      <c r="W16" s="858" t="s">
        <v>414</v>
      </c>
      <c r="X16" s="859"/>
      <c r="Y16" s="860"/>
      <c r="Z16" s="861" t="s">
        <v>438</v>
      </c>
    </row>
    <row r="17" spans="1:26" ht="15" customHeight="1" thickBot="1" x14ac:dyDescent="0.3">
      <c r="A17" s="893"/>
      <c r="B17" s="880"/>
      <c r="C17" s="523" t="s">
        <v>415</v>
      </c>
      <c r="D17" s="523" t="s">
        <v>407</v>
      </c>
      <c r="E17" s="523" t="s">
        <v>408</v>
      </c>
      <c r="F17" s="882"/>
      <c r="G17" s="880"/>
      <c r="H17" s="523" t="s">
        <v>415</v>
      </c>
      <c r="I17" s="523" t="s">
        <v>407</v>
      </c>
      <c r="J17" s="523" t="s">
        <v>408</v>
      </c>
      <c r="K17" s="882"/>
      <c r="L17" s="880"/>
      <c r="M17" s="523" t="s">
        <v>415</v>
      </c>
      <c r="N17" s="523" t="s">
        <v>407</v>
      </c>
      <c r="O17" s="523" t="s">
        <v>408</v>
      </c>
      <c r="P17" s="882"/>
      <c r="Q17" s="880"/>
      <c r="R17" s="523" t="s">
        <v>415</v>
      </c>
      <c r="S17" s="523" t="s">
        <v>407</v>
      </c>
      <c r="T17" s="523" t="s">
        <v>408</v>
      </c>
      <c r="U17" s="910"/>
      <c r="V17" s="857"/>
      <c r="W17" s="554" t="s">
        <v>415</v>
      </c>
      <c r="X17" s="554" t="s">
        <v>407</v>
      </c>
      <c r="Y17" s="554" t="s">
        <v>408</v>
      </c>
      <c r="Z17" s="862"/>
    </row>
    <row r="18" spans="1:26" ht="63.75" customHeight="1" x14ac:dyDescent="0.25">
      <c r="A18" s="446" t="s">
        <v>106</v>
      </c>
      <c r="B18" s="405" t="s">
        <v>407</v>
      </c>
      <c r="C18" s="426">
        <v>1</v>
      </c>
      <c r="D18" s="426">
        <v>1</v>
      </c>
      <c r="E18" s="426">
        <v>0</v>
      </c>
      <c r="F18" s="442" t="s">
        <v>439</v>
      </c>
      <c r="G18" s="449" t="s">
        <v>407</v>
      </c>
      <c r="H18" s="456">
        <v>1</v>
      </c>
      <c r="I18" s="456">
        <v>1</v>
      </c>
      <c r="J18" s="456">
        <v>0</v>
      </c>
      <c r="K18" s="457" t="s">
        <v>504</v>
      </c>
      <c r="L18" s="467" t="s">
        <v>408</v>
      </c>
      <c r="M18" s="466">
        <v>2</v>
      </c>
      <c r="N18" s="466">
        <v>1.5</v>
      </c>
      <c r="O18" s="466">
        <v>0.5</v>
      </c>
      <c r="P18" s="457" t="s">
        <v>505</v>
      </c>
      <c r="Q18" s="426" t="s">
        <v>407</v>
      </c>
      <c r="R18" s="403">
        <v>1</v>
      </c>
      <c r="S18" s="426">
        <v>1</v>
      </c>
      <c r="T18" s="426">
        <v>0</v>
      </c>
      <c r="U18" s="561" t="s">
        <v>481</v>
      </c>
      <c r="V18" s="547" t="s">
        <v>407</v>
      </c>
      <c r="W18" s="490">
        <v>5</v>
      </c>
      <c r="X18" s="490">
        <v>4.5</v>
      </c>
      <c r="Y18" s="490">
        <v>0.5</v>
      </c>
      <c r="Z18" s="548" t="s">
        <v>586</v>
      </c>
    </row>
    <row r="19" spans="1:26" ht="33.75" customHeight="1" thickBot="1" x14ac:dyDescent="0.3">
      <c r="A19" s="447" t="s">
        <v>105</v>
      </c>
      <c r="B19" s="410" t="s">
        <v>407</v>
      </c>
      <c r="C19" s="425">
        <v>1</v>
      </c>
      <c r="D19" s="425">
        <v>1</v>
      </c>
      <c r="E19" s="425">
        <v>0</v>
      </c>
      <c r="F19" s="443" t="s">
        <v>440</v>
      </c>
      <c r="G19" s="452" t="s">
        <v>408</v>
      </c>
      <c r="H19" s="458">
        <v>1</v>
      </c>
      <c r="I19" s="458">
        <v>0.5</v>
      </c>
      <c r="J19" s="458">
        <v>0.5</v>
      </c>
      <c r="K19" s="436" t="s">
        <v>475</v>
      </c>
      <c r="L19" s="468" t="s">
        <v>407</v>
      </c>
      <c r="M19" s="435">
        <v>2</v>
      </c>
      <c r="N19" s="435">
        <v>2</v>
      </c>
      <c r="O19" s="435">
        <v>0</v>
      </c>
      <c r="P19" s="436" t="s">
        <v>501</v>
      </c>
      <c r="Q19" s="425" t="s">
        <v>407</v>
      </c>
      <c r="R19" s="425">
        <v>1</v>
      </c>
      <c r="S19" s="425">
        <v>1</v>
      </c>
      <c r="T19" s="425">
        <v>0</v>
      </c>
      <c r="U19" s="567" t="s">
        <v>482</v>
      </c>
      <c r="V19" s="549" t="s">
        <v>407</v>
      </c>
      <c r="W19" s="550">
        <v>5</v>
      </c>
      <c r="X19" s="550">
        <v>4.5</v>
      </c>
      <c r="Y19" s="550">
        <v>0.5</v>
      </c>
      <c r="Z19" s="551" t="s">
        <v>587</v>
      </c>
    </row>
  </sheetData>
  <mergeCells count="66">
    <mergeCell ref="A1:Z1"/>
    <mergeCell ref="Q12:Q13"/>
    <mergeCell ref="R12:T12"/>
    <mergeCell ref="U12:U13"/>
    <mergeCell ref="Q16:Q17"/>
    <mergeCell ref="R16:T16"/>
    <mergeCell ref="U16:U17"/>
    <mergeCell ref="Q3:Q4"/>
    <mergeCell ref="R3:T3"/>
    <mergeCell ref="U3:U4"/>
    <mergeCell ref="Q6:Q7"/>
    <mergeCell ref="R6:T6"/>
    <mergeCell ref="U6:U7"/>
    <mergeCell ref="L12:L13"/>
    <mergeCell ref="M12:O12"/>
    <mergeCell ref="P12:P13"/>
    <mergeCell ref="L16:L17"/>
    <mergeCell ref="M16:O16"/>
    <mergeCell ref="P16:P17"/>
    <mergeCell ref="L3:L4"/>
    <mergeCell ref="M3:O3"/>
    <mergeCell ref="P3:P4"/>
    <mergeCell ref="L6:L7"/>
    <mergeCell ref="M6:O6"/>
    <mergeCell ref="P6:P7"/>
    <mergeCell ref="G12:G13"/>
    <mergeCell ref="H12:J12"/>
    <mergeCell ref="K12:K13"/>
    <mergeCell ref="G16:G17"/>
    <mergeCell ref="H16:J16"/>
    <mergeCell ref="K16:K17"/>
    <mergeCell ref="A6:A7"/>
    <mergeCell ref="G3:G4"/>
    <mergeCell ref="H3:J3"/>
    <mergeCell ref="K3:K4"/>
    <mergeCell ref="G6:G7"/>
    <mergeCell ref="H6:J6"/>
    <mergeCell ref="K6:K7"/>
    <mergeCell ref="F12:F13"/>
    <mergeCell ref="B16:B17"/>
    <mergeCell ref="C16:E16"/>
    <mergeCell ref="F16:F17"/>
    <mergeCell ref="A2:F2"/>
    <mergeCell ref="B3:B4"/>
    <mergeCell ref="C3:E3"/>
    <mergeCell ref="F3:F4"/>
    <mergeCell ref="F6:F7"/>
    <mergeCell ref="B6:B7"/>
    <mergeCell ref="C6:E6"/>
    <mergeCell ref="A16:A17"/>
    <mergeCell ref="A12:A13"/>
    <mergeCell ref="B12:B13"/>
    <mergeCell ref="C12:E12"/>
    <mergeCell ref="A3:A4"/>
    <mergeCell ref="V3:V4"/>
    <mergeCell ref="W3:Y3"/>
    <mergeCell ref="Z3:Z4"/>
    <mergeCell ref="V6:V7"/>
    <mergeCell ref="W6:Y6"/>
    <mergeCell ref="Z6:Z7"/>
    <mergeCell ref="V12:V13"/>
    <mergeCell ref="W12:Y12"/>
    <mergeCell ref="Z12:Z13"/>
    <mergeCell ref="V16:V17"/>
    <mergeCell ref="W16:Y16"/>
    <mergeCell ref="Z16:Z17"/>
  </mergeCells>
  <dataValidations count="1">
    <dataValidation type="list" allowBlank="1" showInputMessage="1" showErrorMessage="1" sqref="B18:B19">
      <formula1>$AW$11:$AW$11</formula1>
    </dataValidation>
  </dataValidations>
  <pageMargins left="0.31496062992125984" right="0.31496062992125984" top="0.35433070866141736" bottom="0.35433070866141736"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[1]Terminology!#REF!</xm:f>
          </x14:formula1>
          <xm:sqref>G18:G19</xm:sqref>
        </x14:dataValidation>
        <x14:dataValidation type="list" allowBlank="1" showInputMessage="1" showErrorMessage="1">
          <x14:formula1>
            <xm:f>[2]Terminology!#REF!</xm:f>
          </x14:formula1>
          <xm:sqref>L8:L11 L14:L15 L18:L19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topLeftCell="A13" zoomScale="90" zoomScaleNormal="90" workbookViewId="0">
      <selection activeCell="AA5" sqref="AA5"/>
    </sheetView>
  </sheetViews>
  <sheetFormatPr defaultRowHeight="15" x14ac:dyDescent="0.25"/>
  <cols>
    <col min="1" max="1" width="49.140625" customWidth="1"/>
    <col min="2" max="2" width="12.5703125" hidden="1" customWidth="1"/>
    <col min="3" max="3" width="9.140625" hidden="1" customWidth="1"/>
    <col min="4" max="4" width="10.140625" hidden="1" customWidth="1"/>
    <col min="5" max="5" width="14.140625" hidden="1" customWidth="1"/>
    <col min="6" max="6" width="21.42578125" hidden="1" customWidth="1"/>
    <col min="7" max="7" width="13.28515625" hidden="1" customWidth="1"/>
    <col min="8" max="8" width="9.140625" hidden="1" customWidth="1"/>
    <col min="9" max="9" width="10.42578125" hidden="1" customWidth="1"/>
    <col min="10" max="10" width="14" hidden="1" customWidth="1"/>
    <col min="11" max="11" width="28.28515625" hidden="1" customWidth="1"/>
    <col min="12" max="12" width="10.42578125" hidden="1" customWidth="1"/>
    <col min="13" max="13" width="9.140625" hidden="1" customWidth="1"/>
    <col min="14" max="14" width="10.7109375" hidden="1" customWidth="1"/>
    <col min="15" max="15" width="14.140625" hidden="1" customWidth="1"/>
    <col min="16" max="16" width="27.28515625" hidden="1" customWidth="1"/>
    <col min="17" max="17" width="11.42578125" hidden="1" customWidth="1"/>
    <col min="18" max="18" width="9.140625" hidden="1" customWidth="1"/>
    <col min="19" max="19" width="10.5703125" hidden="1" customWidth="1"/>
    <col min="20" max="20" width="14.28515625" hidden="1" customWidth="1"/>
    <col min="21" max="21" width="30.42578125" hidden="1" customWidth="1"/>
    <col min="22" max="22" width="11.42578125" customWidth="1"/>
    <col min="23" max="23" width="9.140625" customWidth="1"/>
    <col min="24" max="24" width="10.5703125" customWidth="1"/>
    <col min="25" max="25" width="14.28515625" customWidth="1"/>
    <col min="26" max="26" width="44.5703125" customWidth="1"/>
  </cols>
  <sheetData>
    <row r="1" spans="1:26" ht="17.25" customHeight="1" thickBot="1" x14ac:dyDescent="0.3">
      <c r="A1" s="922" t="s">
        <v>495</v>
      </c>
      <c r="B1" s="922"/>
      <c r="C1" s="922"/>
      <c r="D1" s="922"/>
      <c r="E1" s="922"/>
      <c r="F1" s="922"/>
      <c r="G1" s="922"/>
      <c r="H1" s="922"/>
      <c r="I1" s="922"/>
      <c r="J1" s="922"/>
      <c r="K1" s="922"/>
      <c r="L1" s="922"/>
      <c r="M1" s="922"/>
      <c r="N1" s="922"/>
      <c r="O1" s="922"/>
      <c r="P1" s="922"/>
      <c r="Q1" s="922"/>
      <c r="R1" s="922"/>
      <c r="S1" s="922"/>
      <c r="T1" s="922"/>
      <c r="U1" s="922"/>
      <c r="V1" s="922"/>
      <c r="W1" s="922"/>
      <c r="X1" s="922"/>
      <c r="Y1" s="922"/>
      <c r="Z1" s="922"/>
    </row>
    <row r="2" spans="1:26" ht="18" customHeight="1" x14ac:dyDescent="0.3">
      <c r="A2" s="586" t="s">
        <v>451</v>
      </c>
      <c r="B2" s="930" t="s">
        <v>467</v>
      </c>
      <c r="C2" s="930"/>
      <c r="D2" s="930"/>
      <c r="E2" s="930"/>
      <c r="F2" s="930"/>
      <c r="G2" s="587" t="s">
        <v>468</v>
      </c>
      <c r="H2" s="587"/>
      <c r="I2" s="587"/>
      <c r="J2" s="587"/>
      <c r="K2" s="587"/>
      <c r="L2" s="587" t="s">
        <v>469</v>
      </c>
      <c r="M2" s="587"/>
      <c r="N2" s="587"/>
      <c r="O2" s="587"/>
      <c r="P2" s="587"/>
      <c r="Q2" s="587" t="s">
        <v>470</v>
      </c>
      <c r="R2" s="587"/>
      <c r="S2" s="587"/>
      <c r="T2" s="587"/>
      <c r="U2" s="587"/>
      <c r="V2" s="927" t="s">
        <v>594</v>
      </c>
      <c r="W2" s="927"/>
      <c r="X2" s="927"/>
      <c r="Y2" s="927"/>
      <c r="Z2" s="928"/>
    </row>
    <row r="3" spans="1:26" ht="13.5" customHeight="1" x14ac:dyDescent="0.25">
      <c r="A3" s="929" t="s">
        <v>590</v>
      </c>
      <c r="B3" s="918" t="s">
        <v>413</v>
      </c>
      <c r="C3" s="918" t="s">
        <v>414</v>
      </c>
      <c r="D3" s="918"/>
      <c r="E3" s="918"/>
      <c r="F3" s="918" t="s">
        <v>438</v>
      </c>
      <c r="G3" s="918" t="s">
        <v>413</v>
      </c>
      <c r="H3" s="918" t="s">
        <v>414</v>
      </c>
      <c r="I3" s="918"/>
      <c r="J3" s="918"/>
      <c r="K3" s="918" t="s">
        <v>438</v>
      </c>
      <c r="L3" s="918" t="s">
        <v>413</v>
      </c>
      <c r="M3" s="918" t="s">
        <v>414</v>
      </c>
      <c r="N3" s="918"/>
      <c r="O3" s="918"/>
      <c r="P3" s="918" t="s">
        <v>438</v>
      </c>
      <c r="Q3" s="918" t="s">
        <v>413</v>
      </c>
      <c r="R3" s="918" t="s">
        <v>414</v>
      </c>
      <c r="S3" s="918"/>
      <c r="T3" s="918"/>
      <c r="U3" s="918" t="s">
        <v>438</v>
      </c>
      <c r="V3" s="918" t="s">
        <v>413</v>
      </c>
      <c r="W3" s="918" t="s">
        <v>414</v>
      </c>
      <c r="X3" s="918"/>
      <c r="Y3" s="918"/>
      <c r="Z3" s="919" t="s">
        <v>438</v>
      </c>
    </row>
    <row r="4" spans="1:26" ht="15" customHeight="1" x14ac:dyDescent="0.25">
      <c r="A4" s="929"/>
      <c r="B4" s="918"/>
      <c r="C4" s="498" t="s">
        <v>415</v>
      </c>
      <c r="D4" s="498" t="s">
        <v>407</v>
      </c>
      <c r="E4" s="498" t="s">
        <v>408</v>
      </c>
      <c r="F4" s="918"/>
      <c r="G4" s="918"/>
      <c r="H4" s="498" t="s">
        <v>415</v>
      </c>
      <c r="I4" s="498" t="s">
        <v>407</v>
      </c>
      <c r="J4" s="498" t="s">
        <v>408</v>
      </c>
      <c r="K4" s="918"/>
      <c r="L4" s="918"/>
      <c r="M4" s="498" t="s">
        <v>415</v>
      </c>
      <c r="N4" s="498" t="s">
        <v>407</v>
      </c>
      <c r="O4" s="498" t="s">
        <v>408</v>
      </c>
      <c r="P4" s="918"/>
      <c r="Q4" s="918"/>
      <c r="R4" s="498" t="s">
        <v>415</v>
      </c>
      <c r="S4" s="498" t="s">
        <v>407</v>
      </c>
      <c r="T4" s="498" t="s">
        <v>408</v>
      </c>
      <c r="U4" s="918"/>
      <c r="V4" s="918"/>
      <c r="W4" s="498" t="s">
        <v>617</v>
      </c>
      <c r="X4" s="498" t="s">
        <v>407</v>
      </c>
      <c r="Y4" s="498" t="s">
        <v>408</v>
      </c>
      <c r="Z4" s="919"/>
    </row>
    <row r="5" spans="1:26" ht="64.5" customHeight="1" x14ac:dyDescent="0.25">
      <c r="A5" s="411" t="s">
        <v>436</v>
      </c>
      <c r="B5" s="402" t="s">
        <v>409</v>
      </c>
      <c r="C5" s="420"/>
      <c r="D5" s="420"/>
      <c r="E5" s="420"/>
      <c r="F5" s="402" t="s">
        <v>445</v>
      </c>
      <c r="G5" s="403" t="s">
        <v>595</v>
      </c>
      <c r="H5" s="420"/>
      <c r="I5" s="420"/>
      <c r="J5" s="420"/>
      <c r="K5" s="402" t="s">
        <v>445</v>
      </c>
      <c r="L5" s="402" t="s">
        <v>409</v>
      </c>
      <c r="M5" s="420"/>
      <c r="N5" s="420"/>
      <c r="O5" s="420"/>
      <c r="P5" s="402" t="s">
        <v>476</v>
      </c>
      <c r="Q5" s="402" t="s">
        <v>409</v>
      </c>
      <c r="R5" s="420"/>
      <c r="S5" s="420"/>
      <c r="T5" s="420"/>
      <c r="U5" s="402" t="s">
        <v>494</v>
      </c>
      <c r="V5" s="402" t="s">
        <v>407</v>
      </c>
      <c r="W5" s="402">
        <v>4</v>
      </c>
      <c r="X5" s="402">
        <v>6</v>
      </c>
      <c r="Y5" s="402">
        <v>0</v>
      </c>
      <c r="Z5" s="406" t="s">
        <v>618</v>
      </c>
    </row>
    <row r="6" spans="1:26" x14ac:dyDescent="0.25">
      <c r="A6" s="923" t="s">
        <v>433</v>
      </c>
      <c r="B6" s="920" t="s">
        <v>413</v>
      </c>
      <c r="C6" s="920" t="s">
        <v>414</v>
      </c>
      <c r="D6" s="920"/>
      <c r="E6" s="920"/>
      <c r="F6" s="920" t="s">
        <v>438</v>
      </c>
      <c r="G6" s="920" t="s">
        <v>413</v>
      </c>
      <c r="H6" s="920" t="s">
        <v>414</v>
      </c>
      <c r="I6" s="920"/>
      <c r="J6" s="920"/>
      <c r="K6" s="920" t="s">
        <v>438</v>
      </c>
      <c r="L6" s="920" t="s">
        <v>413</v>
      </c>
      <c r="M6" s="920" t="s">
        <v>414</v>
      </c>
      <c r="N6" s="920"/>
      <c r="O6" s="920"/>
      <c r="P6" s="920" t="s">
        <v>438</v>
      </c>
      <c r="Q6" s="920" t="s">
        <v>413</v>
      </c>
      <c r="R6" s="920" t="s">
        <v>414</v>
      </c>
      <c r="S6" s="920"/>
      <c r="T6" s="920"/>
      <c r="U6" s="920" t="s">
        <v>438</v>
      </c>
      <c r="V6" s="920" t="s">
        <v>413</v>
      </c>
      <c r="W6" s="920" t="s">
        <v>414</v>
      </c>
      <c r="X6" s="920"/>
      <c r="Y6" s="920"/>
      <c r="Z6" s="921" t="s">
        <v>438</v>
      </c>
    </row>
    <row r="7" spans="1:26" ht="15" customHeight="1" x14ac:dyDescent="0.25">
      <c r="A7" s="923"/>
      <c r="B7" s="920"/>
      <c r="C7" s="577" t="s">
        <v>415</v>
      </c>
      <c r="D7" s="577" t="s">
        <v>407</v>
      </c>
      <c r="E7" s="577" t="s">
        <v>408</v>
      </c>
      <c r="F7" s="920"/>
      <c r="G7" s="920"/>
      <c r="H7" s="577" t="s">
        <v>415</v>
      </c>
      <c r="I7" s="577" t="s">
        <v>407</v>
      </c>
      <c r="J7" s="577" t="s">
        <v>408</v>
      </c>
      <c r="K7" s="920"/>
      <c r="L7" s="920"/>
      <c r="M7" s="577" t="s">
        <v>415</v>
      </c>
      <c r="N7" s="577" t="s">
        <v>407</v>
      </c>
      <c r="O7" s="577" t="s">
        <v>408</v>
      </c>
      <c r="P7" s="920"/>
      <c r="Q7" s="920"/>
      <c r="R7" s="577" t="s">
        <v>415</v>
      </c>
      <c r="S7" s="577" t="s">
        <v>407</v>
      </c>
      <c r="T7" s="577" t="s">
        <v>408</v>
      </c>
      <c r="U7" s="920"/>
      <c r="V7" s="920"/>
      <c r="W7" s="577" t="s">
        <v>415</v>
      </c>
      <c r="X7" s="577" t="s">
        <v>407</v>
      </c>
      <c r="Y7" s="577" t="s">
        <v>408</v>
      </c>
      <c r="Z7" s="921"/>
    </row>
    <row r="8" spans="1:26" ht="32.25" customHeight="1" x14ac:dyDescent="0.25">
      <c r="A8" s="411" t="s">
        <v>158</v>
      </c>
      <c r="B8" s="402" t="s">
        <v>407</v>
      </c>
      <c r="C8" s="402">
        <v>1</v>
      </c>
      <c r="D8" s="402">
        <v>1</v>
      </c>
      <c r="E8" s="402">
        <v>0</v>
      </c>
      <c r="F8" s="403" t="s">
        <v>447</v>
      </c>
      <c r="G8" s="402" t="s">
        <v>410</v>
      </c>
      <c r="H8" s="402"/>
      <c r="I8" s="402"/>
      <c r="J8" s="402"/>
      <c r="K8" s="403" t="s">
        <v>472</v>
      </c>
      <c r="L8" s="461" t="s">
        <v>407</v>
      </c>
      <c r="M8" s="403"/>
      <c r="N8" s="403"/>
      <c r="O8" s="403"/>
      <c r="P8" s="588"/>
      <c r="Q8" s="402" t="s">
        <v>407</v>
      </c>
      <c r="R8" s="402"/>
      <c r="S8" s="402"/>
      <c r="T8" s="402"/>
      <c r="U8" s="57" t="s">
        <v>489</v>
      </c>
      <c r="V8" s="402" t="s">
        <v>407</v>
      </c>
      <c r="W8" s="420"/>
      <c r="X8" s="420"/>
      <c r="Y8" s="420"/>
      <c r="Z8" s="471" t="s">
        <v>596</v>
      </c>
    </row>
    <row r="9" spans="1:26" ht="44.25" customHeight="1" x14ac:dyDescent="0.25">
      <c r="A9" s="411" t="s">
        <v>100</v>
      </c>
      <c r="B9" s="402" t="s">
        <v>410</v>
      </c>
      <c r="C9" s="420"/>
      <c r="D9" s="420"/>
      <c r="E9" s="420"/>
      <c r="F9" s="403" t="s">
        <v>446</v>
      </c>
      <c r="G9" s="402" t="s">
        <v>410</v>
      </c>
      <c r="H9" s="420"/>
      <c r="I9" s="420"/>
      <c r="J9" s="420"/>
      <c r="K9" s="403"/>
      <c r="L9" s="461" t="s">
        <v>407</v>
      </c>
      <c r="M9" s="403"/>
      <c r="N9" s="403"/>
      <c r="O9" s="403"/>
      <c r="P9" s="403"/>
      <c r="Q9" s="402" t="s">
        <v>407</v>
      </c>
      <c r="R9" s="420"/>
      <c r="S9" s="420"/>
      <c r="T9" s="420"/>
      <c r="U9" s="57" t="s">
        <v>488</v>
      </c>
      <c r="V9" s="402" t="s">
        <v>407</v>
      </c>
      <c r="W9" s="420"/>
      <c r="X9" s="420"/>
      <c r="Y9" s="420"/>
      <c r="Z9" s="471" t="s">
        <v>597</v>
      </c>
    </row>
    <row r="10" spans="1:26" ht="48" customHeight="1" x14ac:dyDescent="0.25">
      <c r="A10" s="411" t="s">
        <v>99</v>
      </c>
      <c r="B10" s="402" t="s">
        <v>410</v>
      </c>
      <c r="C10" s="420"/>
      <c r="D10" s="420"/>
      <c r="E10" s="420"/>
      <c r="F10" s="403"/>
      <c r="G10" s="402" t="s">
        <v>410</v>
      </c>
      <c r="H10" s="420"/>
      <c r="I10" s="420"/>
      <c r="J10" s="420"/>
      <c r="K10" s="403" t="s">
        <v>472</v>
      </c>
      <c r="L10" s="461" t="s">
        <v>407</v>
      </c>
      <c r="M10" s="403"/>
      <c r="N10" s="403"/>
      <c r="O10" s="403"/>
      <c r="P10" s="403"/>
      <c r="Q10" s="402" t="s">
        <v>407</v>
      </c>
      <c r="R10" s="420"/>
      <c r="S10" s="420"/>
      <c r="T10" s="420"/>
      <c r="U10" s="57" t="s">
        <v>487</v>
      </c>
      <c r="V10" s="402" t="s">
        <v>589</v>
      </c>
      <c r="W10" s="420"/>
      <c r="X10" s="420"/>
      <c r="Y10" s="420"/>
      <c r="Z10" s="471"/>
    </row>
    <row r="11" spans="1:26" ht="60.75" customHeight="1" x14ac:dyDescent="0.25">
      <c r="A11" s="411" t="s">
        <v>437</v>
      </c>
      <c r="B11" s="403" t="s">
        <v>410</v>
      </c>
      <c r="C11" s="420"/>
      <c r="D11" s="420"/>
      <c r="E11" s="420"/>
      <c r="F11" s="403"/>
      <c r="G11" s="402" t="s">
        <v>410</v>
      </c>
      <c r="H11" s="420"/>
      <c r="I11" s="420"/>
      <c r="J11" s="420"/>
      <c r="K11" s="403"/>
      <c r="L11" s="461" t="s">
        <v>409</v>
      </c>
      <c r="M11" s="420"/>
      <c r="N11" s="420"/>
      <c r="O11" s="420"/>
      <c r="P11" s="403" t="s">
        <v>477</v>
      </c>
      <c r="Q11" s="403" t="s">
        <v>409</v>
      </c>
      <c r="R11" s="420"/>
      <c r="S11" s="420"/>
      <c r="T11" s="420"/>
      <c r="U11" s="57" t="s">
        <v>486</v>
      </c>
      <c r="V11" s="403" t="s">
        <v>409</v>
      </c>
      <c r="W11" s="420"/>
      <c r="X11" s="420"/>
      <c r="Y11" s="420"/>
      <c r="Z11" s="422" t="s">
        <v>477</v>
      </c>
    </row>
    <row r="12" spans="1:26" x14ac:dyDescent="0.25">
      <c r="A12" s="924" t="s">
        <v>434</v>
      </c>
      <c r="B12" s="925" t="s">
        <v>413</v>
      </c>
      <c r="C12" s="925" t="s">
        <v>414</v>
      </c>
      <c r="D12" s="925"/>
      <c r="E12" s="925"/>
      <c r="F12" s="925" t="s">
        <v>438</v>
      </c>
      <c r="G12" s="925" t="s">
        <v>413</v>
      </c>
      <c r="H12" s="925" t="s">
        <v>414</v>
      </c>
      <c r="I12" s="925"/>
      <c r="J12" s="925"/>
      <c r="K12" s="925" t="s">
        <v>438</v>
      </c>
      <c r="L12" s="925" t="s">
        <v>413</v>
      </c>
      <c r="M12" s="925" t="s">
        <v>414</v>
      </c>
      <c r="N12" s="925"/>
      <c r="O12" s="925"/>
      <c r="P12" s="925" t="s">
        <v>438</v>
      </c>
      <c r="Q12" s="925" t="s">
        <v>413</v>
      </c>
      <c r="R12" s="925" t="s">
        <v>414</v>
      </c>
      <c r="S12" s="925"/>
      <c r="T12" s="925"/>
      <c r="U12" s="925" t="s">
        <v>438</v>
      </c>
      <c r="V12" s="925" t="s">
        <v>413</v>
      </c>
      <c r="W12" s="925" t="s">
        <v>414</v>
      </c>
      <c r="X12" s="925"/>
      <c r="Y12" s="925"/>
      <c r="Z12" s="915" t="s">
        <v>438</v>
      </c>
    </row>
    <row r="13" spans="1:26" ht="15.75" customHeight="1" x14ac:dyDescent="0.25">
      <c r="A13" s="924"/>
      <c r="B13" s="925"/>
      <c r="C13" s="575" t="s">
        <v>415</v>
      </c>
      <c r="D13" s="575" t="s">
        <v>407</v>
      </c>
      <c r="E13" s="575" t="s">
        <v>408</v>
      </c>
      <c r="F13" s="925"/>
      <c r="G13" s="925"/>
      <c r="H13" s="575" t="s">
        <v>415</v>
      </c>
      <c r="I13" s="575" t="s">
        <v>407</v>
      </c>
      <c r="J13" s="575" t="s">
        <v>408</v>
      </c>
      <c r="K13" s="925"/>
      <c r="L13" s="925"/>
      <c r="M13" s="575" t="s">
        <v>415</v>
      </c>
      <c r="N13" s="575" t="s">
        <v>407</v>
      </c>
      <c r="O13" s="575" t="s">
        <v>408</v>
      </c>
      <c r="P13" s="925"/>
      <c r="Q13" s="925"/>
      <c r="R13" s="575" t="s">
        <v>415</v>
      </c>
      <c r="S13" s="575" t="s">
        <v>407</v>
      </c>
      <c r="T13" s="575" t="s">
        <v>408</v>
      </c>
      <c r="U13" s="925"/>
      <c r="V13" s="925"/>
      <c r="W13" s="575" t="s">
        <v>415</v>
      </c>
      <c r="X13" s="575" t="s">
        <v>407</v>
      </c>
      <c r="Y13" s="575" t="s">
        <v>408</v>
      </c>
      <c r="Z13" s="915"/>
    </row>
    <row r="14" spans="1:26" ht="31.5" customHeight="1" x14ac:dyDescent="0.25">
      <c r="A14" s="411" t="s">
        <v>103</v>
      </c>
      <c r="B14" s="403" t="s">
        <v>407</v>
      </c>
      <c r="C14" s="403">
        <v>15</v>
      </c>
      <c r="D14" s="403">
        <v>15</v>
      </c>
      <c r="E14" s="403">
        <v>0</v>
      </c>
      <c r="F14" s="403"/>
      <c r="G14" s="500" t="s">
        <v>410</v>
      </c>
      <c r="H14" s="420"/>
      <c r="I14" s="420"/>
      <c r="J14" s="420"/>
      <c r="K14" s="403" t="s">
        <v>473</v>
      </c>
      <c r="L14" s="461" t="s">
        <v>407</v>
      </c>
      <c r="M14" s="403">
        <v>16</v>
      </c>
      <c r="N14" s="403">
        <v>16</v>
      </c>
      <c r="O14" s="403">
        <v>0</v>
      </c>
      <c r="P14" s="403"/>
      <c r="Q14" s="403" t="s">
        <v>410</v>
      </c>
      <c r="R14" s="403"/>
      <c r="S14" s="403"/>
      <c r="T14" s="403"/>
      <c r="U14" s="57" t="s">
        <v>491</v>
      </c>
      <c r="V14" s="403" t="s">
        <v>407</v>
      </c>
      <c r="W14" s="403">
        <v>31</v>
      </c>
      <c r="X14" s="403">
        <v>31</v>
      </c>
      <c r="Y14" s="403">
        <v>0</v>
      </c>
      <c r="Z14" s="471"/>
    </row>
    <row r="15" spans="1:26" ht="30" customHeight="1" x14ac:dyDescent="0.25">
      <c r="A15" s="411" t="s">
        <v>435</v>
      </c>
      <c r="B15" s="403" t="s">
        <v>411</v>
      </c>
      <c r="C15" s="403">
        <v>0</v>
      </c>
      <c r="D15" s="403">
        <v>0</v>
      </c>
      <c r="E15" s="403">
        <v>0</v>
      </c>
      <c r="F15" s="403"/>
      <c r="G15" s="500" t="s">
        <v>410</v>
      </c>
      <c r="H15" s="420"/>
      <c r="I15" s="420"/>
      <c r="J15" s="420"/>
      <c r="K15" s="499"/>
      <c r="L15" s="461" t="s">
        <v>407</v>
      </c>
      <c r="M15" s="403">
        <v>1</v>
      </c>
      <c r="N15" s="403">
        <v>1</v>
      </c>
      <c r="O15" s="403">
        <v>0</v>
      </c>
      <c r="P15" s="499"/>
      <c r="Q15" s="403" t="s">
        <v>411</v>
      </c>
      <c r="R15" s="403"/>
      <c r="S15" s="403"/>
      <c r="T15" s="403"/>
      <c r="U15" s="57" t="s">
        <v>490</v>
      </c>
      <c r="V15" s="403" t="s">
        <v>407</v>
      </c>
      <c r="W15" s="403">
        <v>1</v>
      </c>
      <c r="X15" s="403">
        <v>1</v>
      </c>
      <c r="Y15" s="403">
        <v>0</v>
      </c>
      <c r="Z15" s="471"/>
    </row>
    <row r="16" spans="1:26" x14ac:dyDescent="0.25">
      <c r="A16" s="926" t="s">
        <v>432</v>
      </c>
      <c r="B16" s="916" t="s">
        <v>413</v>
      </c>
      <c r="C16" s="916" t="s">
        <v>414</v>
      </c>
      <c r="D16" s="916"/>
      <c r="E16" s="916"/>
      <c r="F16" s="916" t="s">
        <v>438</v>
      </c>
      <c r="G16" s="916" t="s">
        <v>413</v>
      </c>
      <c r="H16" s="916" t="s">
        <v>414</v>
      </c>
      <c r="I16" s="916"/>
      <c r="J16" s="916"/>
      <c r="K16" s="916" t="s">
        <v>438</v>
      </c>
      <c r="L16" s="916" t="s">
        <v>413</v>
      </c>
      <c r="M16" s="916" t="s">
        <v>414</v>
      </c>
      <c r="N16" s="916"/>
      <c r="O16" s="916"/>
      <c r="P16" s="916" t="s">
        <v>438</v>
      </c>
      <c r="Q16" s="916" t="s">
        <v>413</v>
      </c>
      <c r="R16" s="916" t="s">
        <v>414</v>
      </c>
      <c r="S16" s="916"/>
      <c r="T16" s="916"/>
      <c r="U16" s="916" t="s">
        <v>438</v>
      </c>
      <c r="V16" s="916" t="s">
        <v>413</v>
      </c>
      <c r="W16" s="916" t="s">
        <v>414</v>
      </c>
      <c r="X16" s="916"/>
      <c r="Y16" s="916"/>
      <c r="Z16" s="917" t="s">
        <v>438</v>
      </c>
    </row>
    <row r="17" spans="1:26" ht="16.5" customHeight="1" x14ac:dyDescent="0.25">
      <c r="A17" s="926"/>
      <c r="B17" s="916"/>
      <c r="C17" s="576" t="s">
        <v>415</v>
      </c>
      <c r="D17" s="576" t="s">
        <v>407</v>
      </c>
      <c r="E17" s="576" t="s">
        <v>408</v>
      </c>
      <c r="F17" s="916"/>
      <c r="G17" s="916"/>
      <c r="H17" s="576" t="s">
        <v>415</v>
      </c>
      <c r="I17" s="576" t="s">
        <v>407</v>
      </c>
      <c r="J17" s="576" t="s">
        <v>408</v>
      </c>
      <c r="K17" s="916"/>
      <c r="L17" s="916"/>
      <c r="M17" s="576" t="s">
        <v>415</v>
      </c>
      <c r="N17" s="576" t="s">
        <v>407</v>
      </c>
      <c r="O17" s="576" t="s">
        <v>408</v>
      </c>
      <c r="P17" s="916"/>
      <c r="Q17" s="916"/>
      <c r="R17" s="576" t="s">
        <v>415</v>
      </c>
      <c r="S17" s="576" t="s">
        <v>407</v>
      </c>
      <c r="T17" s="576" t="s">
        <v>408</v>
      </c>
      <c r="U17" s="916"/>
      <c r="V17" s="916"/>
      <c r="W17" s="576" t="s">
        <v>415</v>
      </c>
      <c r="X17" s="576" t="s">
        <v>407</v>
      </c>
      <c r="Y17" s="576" t="s">
        <v>408</v>
      </c>
      <c r="Z17" s="917"/>
    </row>
    <row r="18" spans="1:26" ht="61.5" customHeight="1" x14ac:dyDescent="0.25">
      <c r="A18" s="411" t="s">
        <v>106</v>
      </c>
      <c r="B18" s="402" t="s">
        <v>407</v>
      </c>
      <c r="C18" s="433">
        <v>1</v>
      </c>
      <c r="D18" s="433">
        <v>1</v>
      </c>
      <c r="E18" s="433">
        <v>0</v>
      </c>
      <c r="F18" s="402" t="s">
        <v>439</v>
      </c>
      <c r="G18" s="500" t="s">
        <v>407</v>
      </c>
      <c r="H18" s="501">
        <v>1</v>
      </c>
      <c r="I18" s="501">
        <v>1</v>
      </c>
      <c r="J18" s="501">
        <v>0</v>
      </c>
      <c r="K18" s="403" t="s">
        <v>474</v>
      </c>
      <c r="L18" s="461" t="s">
        <v>408</v>
      </c>
      <c r="M18" s="403">
        <v>2</v>
      </c>
      <c r="N18" s="403">
        <v>1.5</v>
      </c>
      <c r="O18" s="403">
        <v>0.5</v>
      </c>
      <c r="P18" s="403" t="s">
        <v>478</v>
      </c>
      <c r="Q18" s="433" t="s">
        <v>407</v>
      </c>
      <c r="R18" s="433">
        <v>1</v>
      </c>
      <c r="S18" s="433">
        <v>1</v>
      </c>
      <c r="T18" s="433">
        <v>0</v>
      </c>
      <c r="U18" s="57" t="s">
        <v>492</v>
      </c>
      <c r="V18" s="490" t="s">
        <v>407</v>
      </c>
      <c r="W18" s="490">
        <v>5</v>
      </c>
      <c r="X18" s="490">
        <v>4.5</v>
      </c>
      <c r="Y18" s="490">
        <v>0.5</v>
      </c>
      <c r="Z18" s="589" t="s">
        <v>586</v>
      </c>
    </row>
    <row r="19" spans="1:26" ht="33.75" customHeight="1" thickBot="1" x14ac:dyDescent="0.3">
      <c r="A19" s="407" t="s">
        <v>105</v>
      </c>
      <c r="B19" s="408" t="s">
        <v>407</v>
      </c>
      <c r="C19" s="434">
        <v>1</v>
      </c>
      <c r="D19" s="434">
        <v>1</v>
      </c>
      <c r="E19" s="434">
        <v>0</v>
      </c>
      <c r="F19" s="408" t="s">
        <v>440</v>
      </c>
      <c r="G19" s="468" t="s">
        <v>408</v>
      </c>
      <c r="H19" s="458">
        <v>1</v>
      </c>
      <c r="I19" s="458">
        <v>0.5</v>
      </c>
      <c r="J19" s="458">
        <v>0.5</v>
      </c>
      <c r="K19" s="435" t="s">
        <v>475</v>
      </c>
      <c r="L19" s="462" t="s">
        <v>407</v>
      </c>
      <c r="M19" s="435">
        <v>2</v>
      </c>
      <c r="N19" s="435">
        <v>2</v>
      </c>
      <c r="O19" s="435">
        <v>0</v>
      </c>
      <c r="P19" s="435" t="s">
        <v>479</v>
      </c>
      <c r="Q19" s="434" t="s">
        <v>407</v>
      </c>
      <c r="R19" s="434">
        <v>1</v>
      </c>
      <c r="S19" s="434">
        <v>1</v>
      </c>
      <c r="T19" s="434">
        <v>0</v>
      </c>
      <c r="U19" s="214" t="s">
        <v>493</v>
      </c>
      <c r="V19" s="550" t="s">
        <v>407</v>
      </c>
      <c r="W19" s="550">
        <v>5</v>
      </c>
      <c r="X19" s="550">
        <v>4.5</v>
      </c>
      <c r="Y19" s="550">
        <v>0.5</v>
      </c>
      <c r="Z19" s="551" t="s">
        <v>587</v>
      </c>
    </row>
  </sheetData>
  <mergeCells count="67">
    <mergeCell ref="Q12:Q13"/>
    <mergeCell ref="R12:T12"/>
    <mergeCell ref="U12:U13"/>
    <mergeCell ref="Q16:Q17"/>
    <mergeCell ref="R16:T16"/>
    <mergeCell ref="U16:U17"/>
    <mergeCell ref="Q3:Q4"/>
    <mergeCell ref="R3:T3"/>
    <mergeCell ref="U3:U4"/>
    <mergeCell ref="Q6:Q7"/>
    <mergeCell ref="R6:T6"/>
    <mergeCell ref="U6:U7"/>
    <mergeCell ref="L12:L13"/>
    <mergeCell ref="M12:O12"/>
    <mergeCell ref="P12:P13"/>
    <mergeCell ref="L16:L17"/>
    <mergeCell ref="M16:O16"/>
    <mergeCell ref="P16:P17"/>
    <mergeCell ref="L3:L4"/>
    <mergeCell ref="M3:O3"/>
    <mergeCell ref="P3:P4"/>
    <mergeCell ref="L6:L7"/>
    <mergeCell ref="M6:O6"/>
    <mergeCell ref="P6:P7"/>
    <mergeCell ref="G12:G13"/>
    <mergeCell ref="H12:J12"/>
    <mergeCell ref="K12:K13"/>
    <mergeCell ref="G16:G17"/>
    <mergeCell ref="H16:J16"/>
    <mergeCell ref="K16:K17"/>
    <mergeCell ref="G3:G4"/>
    <mergeCell ref="H3:J3"/>
    <mergeCell ref="K3:K4"/>
    <mergeCell ref="G6:G7"/>
    <mergeCell ref="H6:J6"/>
    <mergeCell ref="K6:K7"/>
    <mergeCell ref="B3:B4"/>
    <mergeCell ref="C3:E3"/>
    <mergeCell ref="F3:F4"/>
    <mergeCell ref="A3:A4"/>
    <mergeCell ref="B2:F2"/>
    <mergeCell ref="A1:Z1"/>
    <mergeCell ref="B16:B17"/>
    <mergeCell ref="C16:E16"/>
    <mergeCell ref="F16:F17"/>
    <mergeCell ref="C6:E6"/>
    <mergeCell ref="A6:A7"/>
    <mergeCell ref="A12:A13"/>
    <mergeCell ref="B12:B13"/>
    <mergeCell ref="C12:E12"/>
    <mergeCell ref="F12:F13"/>
    <mergeCell ref="A16:A17"/>
    <mergeCell ref="F6:F7"/>
    <mergeCell ref="B6:B7"/>
    <mergeCell ref="V2:Z2"/>
    <mergeCell ref="V12:V13"/>
    <mergeCell ref="W12:Y12"/>
    <mergeCell ref="Z12:Z13"/>
    <mergeCell ref="V16:V17"/>
    <mergeCell ref="W16:Y16"/>
    <mergeCell ref="Z16:Z17"/>
    <mergeCell ref="V3:V4"/>
    <mergeCell ref="W3:Y3"/>
    <mergeCell ref="Z3:Z4"/>
    <mergeCell ref="V6:V7"/>
    <mergeCell ref="W6:Y6"/>
    <mergeCell ref="Z6:Z7"/>
  </mergeCells>
  <dataValidations count="1">
    <dataValidation type="list" allowBlank="1" showInputMessage="1" showErrorMessage="1" sqref="B18:B19">
      <formula1>$BJ$11:$BJ$11</formula1>
    </dataValidation>
  </dataValidations>
  <pageMargins left="0.31496062992125984" right="0.31496062992125984" top="0.35433070866141736" bottom="0.35433070866141736" header="0.31496062992125984" footer="0.31496062992125984"/>
  <pageSetup paperSize="9" scale="99" fitToWidth="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[3]Terminology!#REF!</xm:f>
          </x14:formula1>
          <xm:sqref>G14:G15 G18:G19</xm:sqref>
        </x14:dataValidation>
        <x14:dataValidation type="list" allowBlank="1" showInputMessage="1" showErrorMessage="1">
          <x14:formula1>
            <xm:f>[2]Terminology!#REF!</xm:f>
          </x14:formula1>
          <xm:sqref>L8:L11 L14:L15 L18:L19</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topLeftCell="A13" zoomScale="85" zoomScaleNormal="85" workbookViewId="0">
      <selection activeCell="AA9" sqref="AA9"/>
    </sheetView>
  </sheetViews>
  <sheetFormatPr defaultRowHeight="15" x14ac:dyDescent="0.25"/>
  <cols>
    <col min="1" max="1" width="58.42578125" customWidth="1"/>
    <col min="2" max="2" width="12.85546875" hidden="1" customWidth="1"/>
    <col min="3" max="3" width="0" hidden="1" customWidth="1"/>
    <col min="4" max="4" width="11.28515625" hidden="1" customWidth="1"/>
    <col min="5" max="5" width="13" hidden="1" customWidth="1"/>
    <col min="6" max="6" width="24" hidden="1" customWidth="1"/>
    <col min="7" max="7" width="14.140625" hidden="1" customWidth="1"/>
    <col min="8" max="10" width="0" hidden="1" customWidth="1"/>
    <col min="11" max="11" width="29.85546875" hidden="1" customWidth="1"/>
    <col min="12" max="12" width="11.28515625" hidden="1" customWidth="1"/>
    <col min="13" max="15" width="0" hidden="1" customWidth="1"/>
    <col min="16" max="16" width="38.7109375" hidden="1" customWidth="1"/>
    <col min="17" max="17" width="12.7109375" hidden="1" customWidth="1"/>
    <col min="18" max="20" width="0" hidden="1" customWidth="1"/>
    <col min="21" max="21" width="49.7109375" hidden="1" customWidth="1"/>
    <col min="22" max="22" width="10.42578125" customWidth="1"/>
    <col min="25" max="25" width="12" customWidth="1"/>
    <col min="26" max="26" width="49.85546875" customWidth="1"/>
  </cols>
  <sheetData>
    <row r="1" spans="1:26" ht="19.5" thickBot="1" x14ac:dyDescent="0.35">
      <c r="A1" s="940" t="s">
        <v>495</v>
      </c>
      <c r="B1" s="940"/>
      <c r="C1" s="940"/>
      <c r="D1" s="940"/>
      <c r="E1" s="940"/>
      <c r="F1" s="940"/>
      <c r="G1" s="940"/>
      <c r="H1" s="940"/>
      <c r="I1" s="940"/>
      <c r="J1" s="940"/>
      <c r="K1" s="940"/>
      <c r="L1" s="940"/>
      <c r="M1" s="940"/>
      <c r="N1" s="940"/>
      <c r="O1" s="940"/>
      <c r="P1" s="940"/>
      <c r="Q1" s="940"/>
      <c r="R1" s="940"/>
      <c r="S1" s="940"/>
      <c r="T1" s="940"/>
      <c r="U1" s="940"/>
      <c r="V1" s="940"/>
      <c r="W1" s="940"/>
      <c r="X1" s="940"/>
      <c r="Y1" s="940"/>
      <c r="Z1" s="940"/>
    </row>
    <row r="2" spans="1:26" ht="18.75" customHeight="1" x14ac:dyDescent="0.3">
      <c r="A2" s="586" t="s">
        <v>452</v>
      </c>
      <c r="B2" s="930" t="s">
        <v>467</v>
      </c>
      <c r="C2" s="930"/>
      <c r="D2" s="930"/>
      <c r="E2" s="930"/>
      <c r="F2" s="930"/>
      <c r="G2" s="587" t="s">
        <v>468</v>
      </c>
      <c r="H2" s="587"/>
      <c r="I2" s="587"/>
      <c r="J2" s="587"/>
      <c r="K2" s="587"/>
      <c r="L2" s="587" t="s">
        <v>469</v>
      </c>
      <c r="M2" s="587"/>
      <c r="N2" s="587"/>
      <c r="O2" s="587"/>
      <c r="P2" s="587"/>
      <c r="Q2" s="587" t="s">
        <v>470</v>
      </c>
      <c r="R2" s="587"/>
      <c r="S2" s="587"/>
      <c r="T2" s="587"/>
      <c r="U2" s="587"/>
      <c r="V2" s="927" t="s">
        <v>594</v>
      </c>
      <c r="W2" s="927"/>
      <c r="X2" s="927"/>
      <c r="Y2" s="927"/>
      <c r="Z2" s="928"/>
    </row>
    <row r="3" spans="1:26" x14ac:dyDescent="0.25">
      <c r="A3" s="939" t="s">
        <v>590</v>
      </c>
      <c r="B3" s="933" t="s">
        <v>413</v>
      </c>
      <c r="C3" s="933" t="s">
        <v>414</v>
      </c>
      <c r="D3" s="933"/>
      <c r="E3" s="933"/>
      <c r="F3" s="933" t="s">
        <v>438</v>
      </c>
      <c r="G3" s="933" t="s">
        <v>413</v>
      </c>
      <c r="H3" s="933" t="s">
        <v>414</v>
      </c>
      <c r="I3" s="933"/>
      <c r="J3" s="933"/>
      <c r="K3" s="933" t="s">
        <v>438</v>
      </c>
      <c r="L3" s="933" t="s">
        <v>413</v>
      </c>
      <c r="M3" s="933" t="s">
        <v>414</v>
      </c>
      <c r="N3" s="933"/>
      <c r="O3" s="933"/>
      <c r="P3" s="933" t="s">
        <v>438</v>
      </c>
      <c r="Q3" s="933" t="s">
        <v>413</v>
      </c>
      <c r="R3" s="933" t="s">
        <v>414</v>
      </c>
      <c r="S3" s="933"/>
      <c r="T3" s="933"/>
      <c r="U3" s="933" t="s">
        <v>438</v>
      </c>
      <c r="V3" s="933" t="s">
        <v>413</v>
      </c>
      <c r="W3" s="933" t="s">
        <v>414</v>
      </c>
      <c r="X3" s="933"/>
      <c r="Y3" s="933"/>
      <c r="Z3" s="934" t="s">
        <v>438</v>
      </c>
    </row>
    <row r="4" spans="1:26" ht="16.5" customHeight="1" x14ac:dyDescent="0.25">
      <c r="A4" s="939"/>
      <c r="B4" s="933"/>
      <c r="C4" s="483" t="s">
        <v>415</v>
      </c>
      <c r="D4" s="483" t="s">
        <v>407</v>
      </c>
      <c r="E4" s="483" t="s">
        <v>408</v>
      </c>
      <c r="F4" s="933"/>
      <c r="G4" s="933"/>
      <c r="H4" s="483" t="s">
        <v>415</v>
      </c>
      <c r="I4" s="483" t="s">
        <v>407</v>
      </c>
      <c r="J4" s="483" t="s">
        <v>408</v>
      </c>
      <c r="K4" s="933"/>
      <c r="L4" s="933"/>
      <c r="M4" s="483" t="s">
        <v>415</v>
      </c>
      <c r="N4" s="483" t="s">
        <v>407</v>
      </c>
      <c r="O4" s="483" t="s">
        <v>408</v>
      </c>
      <c r="P4" s="933"/>
      <c r="Q4" s="933"/>
      <c r="R4" s="483" t="s">
        <v>415</v>
      </c>
      <c r="S4" s="483" t="s">
        <v>407</v>
      </c>
      <c r="T4" s="483" t="s">
        <v>408</v>
      </c>
      <c r="U4" s="933"/>
      <c r="V4" s="933"/>
      <c r="W4" s="483" t="s">
        <v>415</v>
      </c>
      <c r="X4" s="483" t="s">
        <v>407</v>
      </c>
      <c r="Y4" s="590" t="s">
        <v>408</v>
      </c>
      <c r="Z4" s="934"/>
    </row>
    <row r="5" spans="1:26" ht="63.75" customHeight="1" x14ac:dyDescent="0.25">
      <c r="A5" s="568" t="s">
        <v>436</v>
      </c>
      <c r="B5" s="484" t="s">
        <v>409</v>
      </c>
      <c r="C5" s="485"/>
      <c r="D5" s="485"/>
      <c r="E5" s="485"/>
      <c r="F5" s="484" t="s">
        <v>444</v>
      </c>
      <c r="G5" s="484" t="s">
        <v>409</v>
      </c>
      <c r="H5" s="485"/>
      <c r="I5" s="485"/>
      <c r="J5" s="485"/>
      <c r="K5" s="484" t="s">
        <v>471</v>
      </c>
      <c r="L5" s="484" t="s">
        <v>409</v>
      </c>
      <c r="M5" s="485"/>
      <c r="N5" s="485"/>
      <c r="O5" s="485"/>
      <c r="P5" s="484" t="s">
        <v>476</v>
      </c>
      <c r="Q5" s="484" t="s">
        <v>409</v>
      </c>
      <c r="R5" s="485"/>
      <c r="S5" s="485"/>
      <c r="T5" s="485"/>
      <c r="U5" s="484" t="s">
        <v>480</v>
      </c>
      <c r="V5" s="484" t="s">
        <v>407</v>
      </c>
      <c r="W5" s="484">
        <v>6</v>
      </c>
      <c r="X5" s="484">
        <v>6</v>
      </c>
      <c r="Y5" s="484">
        <v>0</v>
      </c>
      <c r="Z5" s="569" t="s">
        <v>616</v>
      </c>
    </row>
    <row r="6" spans="1:26" ht="15" customHeight="1" x14ac:dyDescent="0.25">
      <c r="A6" s="942" t="s">
        <v>433</v>
      </c>
      <c r="B6" s="935" t="s">
        <v>413</v>
      </c>
      <c r="C6" s="935" t="s">
        <v>414</v>
      </c>
      <c r="D6" s="935"/>
      <c r="E6" s="935"/>
      <c r="F6" s="935" t="s">
        <v>438</v>
      </c>
      <c r="G6" s="935" t="s">
        <v>413</v>
      </c>
      <c r="H6" s="935" t="s">
        <v>414</v>
      </c>
      <c r="I6" s="935"/>
      <c r="J6" s="935"/>
      <c r="K6" s="935" t="s">
        <v>438</v>
      </c>
      <c r="L6" s="935" t="s">
        <v>413</v>
      </c>
      <c r="M6" s="935" t="s">
        <v>414</v>
      </c>
      <c r="N6" s="935"/>
      <c r="O6" s="935"/>
      <c r="P6" s="935" t="s">
        <v>438</v>
      </c>
      <c r="Q6" s="935" t="s">
        <v>413</v>
      </c>
      <c r="R6" s="935" t="s">
        <v>414</v>
      </c>
      <c r="S6" s="935"/>
      <c r="T6" s="935"/>
      <c r="U6" s="935" t="s">
        <v>438</v>
      </c>
      <c r="V6" s="935" t="s">
        <v>413</v>
      </c>
      <c r="W6" s="935" t="s">
        <v>414</v>
      </c>
      <c r="X6" s="935"/>
      <c r="Y6" s="935"/>
      <c r="Z6" s="936" t="s">
        <v>438</v>
      </c>
    </row>
    <row r="7" spans="1:26" ht="18" customHeight="1" x14ac:dyDescent="0.25">
      <c r="A7" s="942"/>
      <c r="B7" s="935"/>
      <c r="C7" s="579" t="s">
        <v>415</v>
      </c>
      <c r="D7" s="579" t="s">
        <v>407</v>
      </c>
      <c r="E7" s="579" t="s">
        <v>408</v>
      </c>
      <c r="F7" s="935"/>
      <c r="G7" s="935"/>
      <c r="H7" s="579" t="s">
        <v>415</v>
      </c>
      <c r="I7" s="579" t="s">
        <v>407</v>
      </c>
      <c r="J7" s="579" t="s">
        <v>408</v>
      </c>
      <c r="K7" s="935"/>
      <c r="L7" s="935"/>
      <c r="M7" s="579" t="s">
        <v>415</v>
      </c>
      <c r="N7" s="579" t="s">
        <v>407</v>
      </c>
      <c r="O7" s="579" t="s">
        <v>408</v>
      </c>
      <c r="P7" s="935"/>
      <c r="Q7" s="935"/>
      <c r="R7" s="579" t="s">
        <v>415</v>
      </c>
      <c r="S7" s="579" t="s">
        <v>407</v>
      </c>
      <c r="T7" s="579" t="s">
        <v>408</v>
      </c>
      <c r="U7" s="935"/>
      <c r="V7" s="935"/>
      <c r="W7" s="579" t="s">
        <v>415</v>
      </c>
      <c r="X7" s="579" t="s">
        <v>407</v>
      </c>
      <c r="Y7" s="591" t="s">
        <v>408</v>
      </c>
      <c r="Z7" s="936"/>
    </row>
    <row r="8" spans="1:26" ht="35.25" customHeight="1" x14ac:dyDescent="0.25">
      <c r="A8" s="568" t="s">
        <v>158</v>
      </c>
      <c r="B8" s="484" t="s">
        <v>407</v>
      </c>
      <c r="C8" s="484">
        <v>1</v>
      </c>
      <c r="D8" s="484">
        <v>1</v>
      </c>
      <c r="E8" s="484">
        <v>0</v>
      </c>
      <c r="F8" s="488" t="s">
        <v>462</v>
      </c>
      <c r="G8" s="488" t="s">
        <v>410</v>
      </c>
      <c r="H8" s="485"/>
      <c r="I8" s="485"/>
      <c r="J8" s="485"/>
      <c r="K8" s="488" t="s">
        <v>466</v>
      </c>
      <c r="L8" s="594" t="s">
        <v>407</v>
      </c>
      <c r="M8" s="486"/>
      <c r="N8" s="486"/>
      <c r="O8" s="486"/>
      <c r="P8" s="486"/>
      <c r="Q8" s="484" t="s">
        <v>407</v>
      </c>
      <c r="R8" s="484"/>
      <c r="S8" s="484"/>
      <c r="T8" s="484"/>
      <c r="U8" s="84" t="s">
        <v>496</v>
      </c>
      <c r="V8" s="484" t="s">
        <v>407</v>
      </c>
      <c r="W8" s="421"/>
      <c r="X8" s="421"/>
      <c r="Y8" s="421"/>
      <c r="Z8" s="531" t="s">
        <v>462</v>
      </c>
    </row>
    <row r="9" spans="1:26" ht="49.5" customHeight="1" x14ac:dyDescent="0.25">
      <c r="A9" s="568" t="s">
        <v>100</v>
      </c>
      <c r="B9" s="484" t="s">
        <v>410</v>
      </c>
      <c r="C9" s="485"/>
      <c r="D9" s="485"/>
      <c r="E9" s="485"/>
      <c r="F9" s="488" t="s">
        <v>461</v>
      </c>
      <c r="G9" s="488" t="s">
        <v>410</v>
      </c>
      <c r="H9" s="487"/>
      <c r="I9" s="487"/>
      <c r="J9" s="487"/>
      <c r="K9" s="488" t="s">
        <v>461</v>
      </c>
      <c r="L9" s="594" t="s">
        <v>407</v>
      </c>
      <c r="M9" s="486"/>
      <c r="N9" s="486"/>
      <c r="O9" s="486"/>
      <c r="P9" s="486"/>
      <c r="Q9" s="484" t="s">
        <v>407</v>
      </c>
      <c r="R9" s="488"/>
      <c r="S9" s="488"/>
      <c r="T9" s="488"/>
      <c r="U9" s="84" t="s">
        <v>489</v>
      </c>
      <c r="V9" s="484" t="s">
        <v>407</v>
      </c>
      <c r="W9" s="421"/>
      <c r="X9" s="421"/>
      <c r="Y9" s="421"/>
      <c r="Z9" s="570" t="s">
        <v>489</v>
      </c>
    </row>
    <row r="10" spans="1:26" ht="50.25" customHeight="1" x14ac:dyDescent="0.25">
      <c r="A10" s="568" t="s">
        <v>99</v>
      </c>
      <c r="B10" s="484" t="s">
        <v>410</v>
      </c>
      <c r="C10" s="485"/>
      <c r="D10" s="485"/>
      <c r="E10" s="485"/>
      <c r="F10" s="488"/>
      <c r="G10" s="488" t="s">
        <v>407</v>
      </c>
      <c r="H10" s="486">
        <v>3</v>
      </c>
      <c r="I10" s="486">
        <v>3</v>
      </c>
      <c r="J10" s="486">
        <v>0</v>
      </c>
      <c r="K10" s="486"/>
      <c r="L10" s="594" t="s">
        <v>407</v>
      </c>
      <c r="M10" s="486"/>
      <c r="N10" s="486"/>
      <c r="O10" s="486"/>
      <c r="P10" s="486"/>
      <c r="Q10" s="484" t="s">
        <v>407</v>
      </c>
      <c r="R10" s="488"/>
      <c r="S10" s="488"/>
      <c r="T10" s="488"/>
      <c r="U10" s="84"/>
      <c r="V10" s="484" t="s">
        <v>407</v>
      </c>
      <c r="W10" s="488">
        <v>3</v>
      </c>
      <c r="X10" s="488">
        <v>3</v>
      </c>
      <c r="Y10" s="488">
        <v>0</v>
      </c>
      <c r="Z10" s="570" t="s">
        <v>598</v>
      </c>
    </row>
    <row r="11" spans="1:26" ht="49.5" customHeight="1" x14ac:dyDescent="0.25">
      <c r="A11" s="568" t="s">
        <v>437</v>
      </c>
      <c r="B11" s="488" t="s">
        <v>410</v>
      </c>
      <c r="C11" s="485"/>
      <c r="D11" s="485"/>
      <c r="E11" s="485"/>
      <c r="F11" s="488"/>
      <c r="G11" s="488" t="s">
        <v>410</v>
      </c>
      <c r="H11" s="485"/>
      <c r="I11" s="485"/>
      <c r="J11" s="485"/>
      <c r="K11" s="486"/>
      <c r="L11" s="594" t="s">
        <v>409</v>
      </c>
      <c r="M11" s="488"/>
      <c r="N11" s="488"/>
      <c r="O11" s="488"/>
      <c r="P11" s="486" t="s">
        <v>477</v>
      </c>
      <c r="Q11" s="488" t="s">
        <v>407</v>
      </c>
      <c r="R11" s="488"/>
      <c r="S11" s="488"/>
      <c r="T11" s="488"/>
      <c r="U11" s="84" t="s">
        <v>498</v>
      </c>
      <c r="V11" s="403" t="s">
        <v>409</v>
      </c>
      <c r="W11" s="421"/>
      <c r="X11" s="421"/>
      <c r="Y11" s="421"/>
      <c r="Z11" s="422" t="s">
        <v>477</v>
      </c>
    </row>
    <row r="12" spans="1:26" ht="31.5" customHeight="1" x14ac:dyDescent="0.25">
      <c r="A12" s="568" t="s">
        <v>453</v>
      </c>
      <c r="B12" s="488" t="s">
        <v>407</v>
      </c>
      <c r="C12" s="488">
        <v>2</v>
      </c>
      <c r="D12" s="488">
        <v>2</v>
      </c>
      <c r="E12" s="488">
        <v>0</v>
      </c>
      <c r="F12" s="488"/>
      <c r="G12" s="488" t="s">
        <v>410</v>
      </c>
      <c r="H12" s="485"/>
      <c r="I12" s="485"/>
      <c r="J12" s="485"/>
      <c r="K12" s="595"/>
      <c r="L12" s="594" t="s">
        <v>411</v>
      </c>
      <c r="M12" s="488">
        <v>0</v>
      </c>
      <c r="N12" s="488">
        <v>0</v>
      </c>
      <c r="O12" s="488">
        <v>0</v>
      </c>
      <c r="P12" s="595"/>
      <c r="Q12" s="488" t="s">
        <v>410</v>
      </c>
      <c r="R12" s="485"/>
      <c r="S12" s="485"/>
      <c r="T12" s="485"/>
      <c r="U12" s="596"/>
      <c r="V12" s="488" t="s">
        <v>407</v>
      </c>
      <c r="W12" s="488">
        <v>2</v>
      </c>
      <c r="X12" s="488">
        <v>2</v>
      </c>
      <c r="Y12" s="488">
        <v>0</v>
      </c>
      <c r="Z12" s="570" t="s">
        <v>599</v>
      </c>
    </row>
    <row r="13" spans="1:26" ht="30.75" customHeight="1" x14ac:dyDescent="0.25">
      <c r="A13" s="568" t="s">
        <v>122</v>
      </c>
      <c r="B13" s="484" t="s">
        <v>410</v>
      </c>
      <c r="C13" s="485"/>
      <c r="D13" s="485"/>
      <c r="E13" s="485"/>
      <c r="F13" s="488"/>
      <c r="G13" s="488" t="s">
        <v>410</v>
      </c>
      <c r="H13" s="485"/>
      <c r="I13" s="485"/>
      <c r="J13" s="485"/>
      <c r="K13" s="595"/>
      <c r="L13" s="594" t="s">
        <v>410</v>
      </c>
      <c r="M13" s="485"/>
      <c r="N13" s="485"/>
      <c r="O13" s="485"/>
      <c r="P13" s="595"/>
      <c r="Q13" s="488" t="s">
        <v>410</v>
      </c>
      <c r="R13" s="485"/>
      <c r="S13" s="485"/>
      <c r="T13" s="485"/>
      <c r="U13" s="596"/>
      <c r="V13" s="488" t="s">
        <v>589</v>
      </c>
      <c r="W13" s="485"/>
      <c r="X13" s="485"/>
      <c r="Y13" s="485"/>
      <c r="Z13" s="571"/>
    </row>
    <row r="14" spans="1:26" x14ac:dyDescent="0.25">
      <c r="A14" s="941" t="s">
        <v>434</v>
      </c>
      <c r="B14" s="938" t="s">
        <v>413</v>
      </c>
      <c r="C14" s="938" t="s">
        <v>414</v>
      </c>
      <c r="D14" s="938"/>
      <c r="E14" s="938"/>
      <c r="F14" s="938" t="s">
        <v>438</v>
      </c>
      <c r="G14" s="938" t="s">
        <v>413</v>
      </c>
      <c r="H14" s="938" t="s">
        <v>414</v>
      </c>
      <c r="I14" s="938"/>
      <c r="J14" s="938"/>
      <c r="K14" s="938" t="s">
        <v>438</v>
      </c>
      <c r="L14" s="938" t="s">
        <v>413</v>
      </c>
      <c r="M14" s="938" t="s">
        <v>414</v>
      </c>
      <c r="N14" s="938"/>
      <c r="O14" s="938"/>
      <c r="P14" s="938" t="s">
        <v>438</v>
      </c>
      <c r="Q14" s="938" t="s">
        <v>413</v>
      </c>
      <c r="R14" s="938" t="s">
        <v>414</v>
      </c>
      <c r="S14" s="938"/>
      <c r="T14" s="938"/>
      <c r="U14" s="938" t="s">
        <v>438</v>
      </c>
      <c r="V14" s="938" t="s">
        <v>413</v>
      </c>
      <c r="W14" s="938" t="s">
        <v>414</v>
      </c>
      <c r="X14" s="938"/>
      <c r="Y14" s="938"/>
      <c r="Z14" s="943" t="s">
        <v>438</v>
      </c>
    </row>
    <row r="15" spans="1:26" ht="15" customHeight="1" x14ac:dyDescent="0.25">
      <c r="A15" s="941"/>
      <c r="B15" s="938"/>
      <c r="C15" s="580" t="s">
        <v>415</v>
      </c>
      <c r="D15" s="580" t="s">
        <v>407</v>
      </c>
      <c r="E15" s="580" t="s">
        <v>408</v>
      </c>
      <c r="F15" s="938"/>
      <c r="G15" s="938"/>
      <c r="H15" s="580" t="s">
        <v>415</v>
      </c>
      <c r="I15" s="580" t="s">
        <v>407</v>
      </c>
      <c r="J15" s="580" t="s">
        <v>408</v>
      </c>
      <c r="K15" s="938"/>
      <c r="L15" s="938"/>
      <c r="M15" s="580" t="s">
        <v>415</v>
      </c>
      <c r="N15" s="580" t="s">
        <v>407</v>
      </c>
      <c r="O15" s="580" t="s">
        <v>408</v>
      </c>
      <c r="P15" s="938"/>
      <c r="Q15" s="938"/>
      <c r="R15" s="580" t="s">
        <v>415</v>
      </c>
      <c r="S15" s="580" t="s">
        <v>407</v>
      </c>
      <c r="T15" s="580" t="s">
        <v>408</v>
      </c>
      <c r="U15" s="938"/>
      <c r="V15" s="938"/>
      <c r="W15" s="580" t="s">
        <v>415</v>
      </c>
      <c r="X15" s="580" t="s">
        <v>407</v>
      </c>
      <c r="Y15" s="592" t="s">
        <v>408</v>
      </c>
      <c r="Z15" s="943"/>
    </row>
    <row r="16" spans="1:26" ht="36" customHeight="1" x14ac:dyDescent="0.25">
      <c r="A16" s="568" t="s">
        <v>103</v>
      </c>
      <c r="B16" s="488" t="s">
        <v>407</v>
      </c>
      <c r="C16" s="488">
        <v>19</v>
      </c>
      <c r="D16" s="488">
        <v>19</v>
      </c>
      <c r="E16" s="488">
        <v>0</v>
      </c>
      <c r="F16" s="488"/>
      <c r="G16" s="488" t="s">
        <v>410</v>
      </c>
      <c r="H16" s="485"/>
      <c r="I16" s="485"/>
      <c r="J16" s="485"/>
      <c r="K16" s="488" t="s">
        <v>499</v>
      </c>
      <c r="L16" s="594" t="s">
        <v>407</v>
      </c>
      <c r="M16" s="486">
        <v>19</v>
      </c>
      <c r="N16" s="486">
        <v>19</v>
      </c>
      <c r="O16" s="486">
        <v>0</v>
      </c>
      <c r="P16" s="488"/>
      <c r="Q16" s="488" t="s">
        <v>410</v>
      </c>
      <c r="R16" s="485"/>
      <c r="S16" s="485"/>
      <c r="T16" s="485"/>
      <c r="U16" s="488" t="s">
        <v>499</v>
      </c>
      <c r="V16" s="488" t="s">
        <v>407</v>
      </c>
      <c r="W16" s="488">
        <v>38</v>
      </c>
      <c r="X16" s="488">
        <v>38</v>
      </c>
      <c r="Y16" s="488">
        <v>0</v>
      </c>
      <c r="Z16" s="531"/>
    </row>
    <row r="17" spans="1:26" ht="18" customHeight="1" x14ac:dyDescent="0.25">
      <c r="A17" s="568" t="s">
        <v>435</v>
      </c>
      <c r="B17" s="488" t="s">
        <v>411</v>
      </c>
      <c r="C17" s="488">
        <v>0</v>
      </c>
      <c r="D17" s="488">
        <v>0</v>
      </c>
      <c r="E17" s="488">
        <v>0</v>
      </c>
      <c r="F17" s="488"/>
      <c r="G17" s="488" t="s">
        <v>410</v>
      </c>
      <c r="H17" s="485"/>
      <c r="I17" s="485"/>
      <c r="J17" s="485"/>
      <c r="K17" s="597"/>
      <c r="L17" s="594" t="s">
        <v>407</v>
      </c>
      <c r="M17" s="486">
        <v>3</v>
      </c>
      <c r="N17" s="486">
        <v>3</v>
      </c>
      <c r="O17" s="486">
        <v>0</v>
      </c>
      <c r="P17" s="488"/>
      <c r="Q17" s="488" t="s">
        <v>410</v>
      </c>
      <c r="R17" s="485"/>
      <c r="S17" s="485"/>
      <c r="T17" s="485"/>
      <c r="U17" s="488"/>
      <c r="V17" s="488" t="s">
        <v>407</v>
      </c>
      <c r="W17" s="488">
        <v>3</v>
      </c>
      <c r="X17" s="488">
        <v>3</v>
      </c>
      <c r="Y17" s="488">
        <v>0</v>
      </c>
      <c r="Z17" s="531"/>
    </row>
    <row r="18" spans="1:26" ht="15.75" customHeight="1" x14ac:dyDescent="0.25">
      <c r="A18" s="937" t="s">
        <v>432</v>
      </c>
      <c r="B18" s="931" t="s">
        <v>413</v>
      </c>
      <c r="C18" s="931" t="s">
        <v>414</v>
      </c>
      <c r="D18" s="931"/>
      <c r="E18" s="931"/>
      <c r="F18" s="931" t="s">
        <v>438</v>
      </c>
      <c r="G18" s="931" t="s">
        <v>413</v>
      </c>
      <c r="H18" s="931" t="s">
        <v>414</v>
      </c>
      <c r="I18" s="931"/>
      <c r="J18" s="931"/>
      <c r="K18" s="931" t="s">
        <v>438</v>
      </c>
      <c r="L18" s="489" t="s">
        <v>413</v>
      </c>
      <c r="M18" s="931" t="s">
        <v>414</v>
      </c>
      <c r="N18" s="931"/>
      <c r="O18" s="931"/>
      <c r="P18" s="931" t="s">
        <v>438</v>
      </c>
      <c r="Q18" s="931" t="s">
        <v>413</v>
      </c>
      <c r="R18" s="931" t="s">
        <v>414</v>
      </c>
      <c r="S18" s="931"/>
      <c r="T18" s="931"/>
      <c r="U18" s="931" t="s">
        <v>438</v>
      </c>
      <c r="V18" s="931" t="s">
        <v>413</v>
      </c>
      <c r="W18" s="931" t="s">
        <v>414</v>
      </c>
      <c r="X18" s="931"/>
      <c r="Y18" s="931"/>
      <c r="Z18" s="932" t="s">
        <v>438</v>
      </c>
    </row>
    <row r="19" spans="1:26" ht="15.75" customHeight="1" x14ac:dyDescent="0.25">
      <c r="A19" s="937"/>
      <c r="B19" s="931"/>
      <c r="C19" s="489" t="s">
        <v>415</v>
      </c>
      <c r="D19" s="489" t="s">
        <v>407</v>
      </c>
      <c r="E19" s="489" t="s">
        <v>408</v>
      </c>
      <c r="F19" s="931"/>
      <c r="G19" s="931"/>
      <c r="H19" s="489" t="s">
        <v>415</v>
      </c>
      <c r="I19" s="489" t="s">
        <v>407</v>
      </c>
      <c r="J19" s="489" t="s">
        <v>408</v>
      </c>
      <c r="K19" s="931"/>
      <c r="L19" s="489"/>
      <c r="M19" s="489" t="s">
        <v>415</v>
      </c>
      <c r="N19" s="489" t="s">
        <v>407</v>
      </c>
      <c r="O19" s="489" t="s">
        <v>408</v>
      </c>
      <c r="P19" s="931"/>
      <c r="Q19" s="931"/>
      <c r="R19" s="489" t="s">
        <v>415</v>
      </c>
      <c r="S19" s="489" t="s">
        <v>407</v>
      </c>
      <c r="T19" s="489" t="s">
        <v>408</v>
      </c>
      <c r="U19" s="931"/>
      <c r="V19" s="931"/>
      <c r="W19" s="489" t="s">
        <v>415</v>
      </c>
      <c r="X19" s="489" t="s">
        <v>407</v>
      </c>
      <c r="Y19" s="593" t="s">
        <v>408</v>
      </c>
      <c r="Z19" s="932"/>
    </row>
    <row r="20" spans="1:26" ht="63.75" customHeight="1" x14ac:dyDescent="0.25">
      <c r="A20" s="568" t="s">
        <v>106</v>
      </c>
      <c r="B20" s="484" t="s">
        <v>407</v>
      </c>
      <c r="C20" s="490">
        <v>1</v>
      </c>
      <c r="D20" s="490">
        <v>1</v>
      </c>
      <c r="E20" s="490">
        <v>0</v>
      </c>
      <c r="F20" s="484" t="s">
        <v>439</v>
      </c>
      <c r="G20" s="488" t="s">
        <v>407</v>
      </c>
      <c r="H20" s="486">
        <v>1</v>
      </c>
      <c r="I20" s="486">
        <v>1</v>
      </c>
      <c r="J20" s="486">
        <v>0</v>
      </c>
      <c r="K20" s="488" t="s">
        <v>474</v>
      </c>
      <c r="L20" s="594" t="s">
        <v>408</v>
      </c>
      <c r="M20" s="486">
        <v>2</v>
      </c>
      <c r="N20" s="486">
        <v>1.5</v>
      </c>
      <c r="O20" s="486">
        <v>0.5</v>
      </c>
      <c r="P20" s="488" t="s">
        <v>478</v>
      </c>
      <c r="Q20" s="433" t="s">
        <v>407</v>
      </c>
      <c r="R20" s="433">
        <v>1</v>
      </c>
      <c r="S20" s="433">
        <v>1</v>
      </c>
      <c r="T20" s="433">
        <v>0</v>
      </c>
      <c r="U20" s="57" t="s">
        <v>492</v>
      </c>
      <c r="V20" s="490" t="s">
        <v>407</v>
      </c>
      <c r="W20" s="490">
        <v>5</v>
      </c>
      <c r="X20" s="490">
        <v>4.5</v>
      </c>
      <c r="Y20" s="490">
        <v>0.5</v>
      </c>
      <c r="Z20" s="589" t="s">
        <v>586</v>
      </c>
    </row>
    <row r="21" spans="1:26" ht="36" customHeight="1" thickBot="1" x14ac:dyDescent="0.3">
      <c r="A21" s="598" t="s">
        <v>105</v>
      </c>
      <c r="B21" s="599" t="s">
        <v>407</v>
      </c>
      <c r="C21" s="550">
        <v>1</v>
      </c>
      <c r="D21" s="550">
        <v>1</v>
      </c>
      <c r="E21" s="550">
        <v>0</v>
      </c>
      <c r="F21" s="599" t="s">
        <v>440</v>
      </c>
      <c r="G21" s="532" t="s">
        <v>408</v>
      </c>
      <c r="H21" s="529">
        <v>1</v>
      </c>
      <c r="I21" s="529">
        <v>0.5</v>
      </c>
      <c r="J21" s="529">
        <v>0.5</v>
      </c>
      <c r="K21" s="532" t="s">
        <v>475</v>
      </c>
      <c r="L21" s="600" t="s">
        <v>407</v>
      </c>
      <c r="M21" s="529">
        <v>2</v>
      </c>
      <c r="N21" s="529">
        <v>2</v>
      </c>
      <c r="O21" s="529">
        <v>0</v>
      </c>
      <c r="P21" s="532" t="s">
        <v>479</v>
      </c>
      <c r="Q21" s="434" t="s">
        <v>407</v>
      </c>
      <c r="R21" s="434">
        <v>1</v>
      </c>
      <c r="S21" s="434">
        <v>1</v>
      </c>
      <c r="T21" s="434">
        <v>0</v>
      </c>
      <c r="U21" s="214" t="s">
        <v>493</v>
      </c>
      <c r="V21" s="550" t="s">
        <v>407</v>
      </c>
      <c r="W21" s="550">
        <v>5</v>
      </c>
      <c r="X21" s="550">
        <v>4.5</v>
      </c>
      <c r="Y21" s="550">
        <v>0.5</v>
      </c>
      <c r="Z21" s="551" t="s">
        <v>587</v>
      </c>
    </row>
    <row r="22" spans="1:26" ht="31.5" customHeight="1" x14ac:dyDescent="0.25"/>
    <row r="23" spans="1:26" ht="33.75" customHeight="1" x14ac:dyDescent="0.25"/>
  </sheetData>
  <mergeCells count="66">
    <mergeCell ref="P3:P4"/>
    <mergeCell ref="B3:B4"/>
    <mergeCell ref="U3:U4"/>
    <mergeCell ref="G6:G7"/>
    <mergeCell ref="H6:J6"/>
    <mergeCell ref="K6:K7"/>
    <mergeCell ref="L6:L7"/>
    <mergeCell ref="M6:O6"/>
    <mergeCell ref="P6:P7"/>
    <mergeCell ref="Q6:Q7"/>
    <mergeCell ref="R6:T6"/>
    <mergeCell ref="U6:U7"/>
    <mergeCell ref="G3:G4"/>
    <mergeCell ref="H3:J3"/>
    <mergeCell ref="K3:K4"/>
    <mergeCell ref="L3:L4"/>
    <mergeCell ref="M3:O3"/>
    <mergeCell ref="A3:A4"/>
    <mergeCell ref="B2:F2"/>
    <mergeCell ref="A1:Z1"/>
    <mergeCell ref="A14:A15"/>
    <mergeCell ref="A6:A7"/>
    <mergeCell ref="B6:B7"/>
    <mergeCell ref="C6:E6"/>
    <mergeCell ref="F6:F7"/>
    <mergeCell ref="V2:Z2"/>
    <mergeCell ref="V14:V15"/>
    <mergeCell ref="W14:Y14"/>
    <mergeCell ref="Z14:Z15"/>
    <mergeCell ref="Q3:Q4"/>
    <mergeCell ref="R3:T3"/>
    <mergeCell ref="C3:E3"/>
    <mergeCell ref="F3:F4"/>
    <mergeCell ref="U18:U19"/>
    <mergeCell ref="R18:T18"/>
    <mergeCell ref="Q18:Q19"/>
    <mergeCell ref="B14:B15"/>
    <mergeCell ref="C14:E14"/>
    <mergeCell ref="F14:F15"/>
    <mergeCell ref="P14:P15"/>
    <mergeCell ref="Q14:Q15"/>
    <mergeCell ref="R14:T14"/>
    <mergeCell ref="U14:U15"/>
    <mergeCell ref="G14:G15"/>
    <mergeCell ref="H14:J14"/>
    <mergeCell ref="K14:K15"/>
    <mergeCell ref="L14:L15"/>
    <mergeCell ref="M14:O14"/>
    <mergeCell ref="F18:F19"/>
    <mergeCell ref="A18:A19"/>
    <mergeCell ref="B18:B19"/>
    <mergeCell ref="C18:E18"/>
    <mergeCell ref="P18:P19"/>
    <mergeCell ref="M18:O18"/>
    <mergeCell ref="H18:J18"/>
    <mergeCell ref="G18:G19"/>
    <mergeCell ref="K18:K19"/>
    <mergeCell ref="V18:V19"/>
    <mergeCell ref="W18:Y18"/>
    <mergeCell ref="Z18:Z19"/>
    <mergeCell ref="V3:V4"/>
    <mergeCell ref="W3:Y3"/>
    <mergeCell ref="Z3:Z4"/>
    <mergeCell ref="V6:V7"/>
    <mergeCell ref="W6:Y6"/>
    <mergeCell ref="Z6:Z7"/>
  </mergeCells>
  <dataValidations count="1">
    <dataValidation type="list" allowBlank="1" showInputMessage="1" showErrorMessage="1" sqref="B20:B21">
      <formula1>$BJ$11:$BJ$11</formula1>
    </dataValidation>
  </dataValidations>
  <pageMargins left="0.31496062992125984" right="0.31496062992125984" top="0.35433070866141736" bottom="0.35433070866141736" header="0.31496062992125984" footer="0.31496062992125984"/>
  <pageSetup paperSize="9" scale="8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'[4]Single page layout all but aqua'!#REF!</xm:f>
          </x14:formula1>
          <xm:sqref>B13</xm:sqref>
        </x14:dataValidation>
        <x14:dataValidation type="list" allowBlank="1" showInputMessage="1" showErrorMessage="1">
          <x14:formula1>
            <xm:f>[4]Terminology!#REF!</xm:f>
          </x14:formula1>
          <xm:sqref>G20:G21 G16:G17 G8:G13</xm:sqref>
        </x14:dataValidation>
        <x14:dataValidation type="list" allowBlank="1" showInputMessage="1" showErrorMessage="1">
          <x14:formula1>
            <xm:f>[2]Terminology!#REF!</xm:f>
          </x14:formula1>
          <xm:sqref>L8:L13 L16:L17 L20:L21</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opLeftCell="A13" zoomScaleNormal="100" workbookViewId="0">
      <selection activeCell="A3" sqref="A3:A4"/>
    </sheetView>
  </sheetViews>
  <sheetFormatPr defaultRowHeight="15" x14ac:dyDescent="0.25"/>
  <cols>
    <col min="1" max="1" width="54.28515625" customWidth="1"/>
    <col min="2" max="2" width="14.7109375" hidden="1" customWidth="1"/>
    <col min="3" max="3" width="9.140625" hidden="1" customWidth="1"/>
    <col min="4" max="4" width="10.7109375" hidden="1" customWidth="1"/>
    <col min="5" max="5" width="14.28515625" hidden="1" customWidth="1"/>
    <col min="6" max="6" width="27.42578125" hidden="1" customWidth="1"/>
    <col min="7" max="7" width="12.85546875" hidden="1" customWidth="1"/>
    <col min="8" max="8" width="9.140625" hidden="1" customWidth="1"/>
    <col min="9" max="9" width="11.140625" hidden="1" customWidth="1"/>
    <col min="10" max="10" width="13.140625" hidden="1" customWidth="1"/>
    <col min="11" max="11" width="29.140625" hidden="1" customWidth="1"/>
    <col min="12" max="12" width="12.28515625" hidden="1" customWidth="1"/>
    <col min="13" max="13" width="9.140625" hidden="1" customWidth="1"/>
    <col min="14" max="14" width="10.42578125" hidden="1" customWidth="1"/>
    <col min="15" max="15" width="14.140625" hidden="1" customWidth="1"/>
    <col min="16" max="16" width="29" hidden="1" customWidth="1"/>
    <col min="17" max="17" width="14.140625" hidden="1" customWidth="1"/>
    <col min="18" max="18" width="9.140625" hidden="1" customWidth="1"/>
    <col min="19" max="19" width="10.28515625" hidden="1" customWidth="1"/>
    <col min="20" max="20" width="13.5703125" hidden="1" customWidth="1"/>
    <col min="21" max="21" width="38.42578125" hidden="1" customWidth="1"/>
    <col min="22" max="22" width="9.42578125" customWidth="1"/>
    <col min="23" max="23" width="8.85546875" customWidth="1"/>
    <col min="24" max="24" width="9.42578125" customWidth="1"/>
    <col min="25" max="25" width="13.140625" customWidth="1"/>
    <col min="26" max="26" width="45.5703125" customWidth="1"/>
  </cols>
  <sheetData>
    <row r="1" spans="1:26" ht="16.5" customHeight="1" thickBot="1" x14ac:dyDescent="0.35">
      <c r="A1" s="940" t="s">
        <v>495</v>
      </c>
      <c r="B1" s="940"/>
      <c r="C1" s="940"/>
      <c r="D1" s="940"/>
      <c r="E1" s="940"/>
      <c r="F1" s="940"/>
      <c r="G1" s="940"/>
      <c r="H1" s="940"/>
      <c r="I1" s="940"/>
      <c r="J1" s="940"/>
      <c r="K1" s="940"/>
      <c r="L1" s="940"/>
      <c r="M1" s="940"/>
      <c r="N1" s="940"/>
      <c r="O1" s="940"/>
      <c r="P1" s="940"/>
      <c r="Q1" s="940"/>
      <c r="R1" s="940"/>
      <c r="S1" s="940"/>
      <c r="T1" s="940"/>
      <c r="U1" s="940"/>
      <c r="V1" s="940"/>
      <c r="W1" s="940"/>
      <c r="X1" s="940"/>
      <c r="Y1" s="940"/>
      <c r="Z1" s="940"/>
    </row>
    <row r="2" spans="1:26" ht="15.75" customHeight="1" x14ac:dyDescent="0.3">
      <c r="A2" s="602" t="s">
        <v>454</v>
      </c>
      <c r="B2" s="930" t="s">
        <v>467</v>
      </c>
      <c r="C2" s="930"/>
      <c r="D2" s="930"/>
      <c r="E2" s="930"/>
      <c r="F2" s="930"/>
      <c r="G2" s="587" t="s">
        <v>468</v>
      </c>
      <c r="H2" s="587"/>
      <c r="I2" s="587"/>
      <c r="J2" s="587"/>
      <c r="K2" s="587"/>
      <c r="L2" s="587" t="s">
        <v>469</v>
      </c>
      <c r="M2" s="587"/>
      <c r="N2" s="587"/>
      <c r="O2" s="587"/>
      <c r="P2" s="587"/>
      <c r="Q2" s="587" t="s">
        <v>470</v>
      </c>
      <c r="R2" s="587"/>
      <c r="S2" s="587"/>
      <c r="T2" s="587"/>
      <c r="U2" s="587"/>
      <c r="V2" s="944" t="s">
        <v>594</v>
      </c>
      <c r="W2" s="945"/>
      <c r="X2" s="945"/>
      <c r="Y2" s="945"/>
      <c r="Z2" s="946"/>
    </row>
    <row r="3" spans="1:26" ht="14.25" customHeight="1" x14ac:dyDescent="0.25">
      <c r="A3" s="929" t="s">
        <v>591</v>
      </c>
      <c r="B3" s="918" t="s">
        <v>413</v>
      </c>
      <c r="C3" s="918" t="s">
        <v>414</v>
      </c>
      <c r="D3" s="918"/>
      <c r="E3" s="918"/>
      <c r="F3" s="918" t="s">
        <v>438</v>
      </c>
      <c r="G3" s="918" t="s">
        <v>413</v>
      </c>
      <c r="H3" s="918" t="s">
        <v>414</v>
      </c>
      <c r="I3" s="918"/>
      <c r="J3" s="918"/>
      <c r="K3" s="918" t="s">
        <v>438</v>
      </c>
      <c r="L3" s="918" t="s">
        <v>413</v>
      </c>
      <c r="M3" s="918" t="s">
        <v>414</v>
      </c>
      <c r="N3" s="918"/>
      <c r="O3" s="918"/>
      <c r="P3" s="918" t="s">
        <v>438</v>
      </c>
      <c r="Q3" s="918" t="s">
        <v>413</v>
      </c>
      <c r="R3" s="918" t="s">
        <v>414</v>
      </c>
      <c r="S3" s="918"/>
      <c r="T3" s="918"/>
      <c r="U3" s="918" t="s">
        <v>438</v>
      </c>
      <c r="V3" s="918" t="s">
        <v>413</v>
      </c>
      <c r="W3" s="918" t="s">
        <v>414</v>
      </c>
      <c r="X3" s="918"/>
      <c r="Y3" s="918"/>
      <c r="Z3" s="919" t="s">
        <v>438</v>
      </c>
    </row>
    <row r="4" spans="1:26" ht="14.25" customHeight="1" x14ac:dyDescent="0.25">
      <c r="A4" s="929"/>
      <c r="B4" s="918"/>
      <c r="C4" s="498" t="s">
        <v>415</v>
      </c>
      <c r="D4" s="498" t="s">
        <v>407</v>
      </c>
      <c r="E4" s="498" t="s">
        <v>408</v>
      </c>
      <c r="F4" s="918"/>
      <c r="G4" s="918"/>
      <c r="H4" s="498" t="s">
        <v>415</v>
      </c>
      <c r="I4" s="498" t="s">
        <v>407</v>
      </c>
      <c r="J4" s="498" t="s">
        <v>408</v>
      </c>
      <c r="K4" s="918"/>
      <c r="L4" s="918"/>
      <c r="M4" s="498" t="s">
        <v>415</v>
      </c>
      <c r="N4" s="498" t="s">
        <v>407</v>
      </c>
      <c r="O4" s="498" t="s">
        <v>408</v>
      </c>
      <c r="P4" s="918"/>
      <c r="Q4" s="918"/>
      <c r="R4" s="498" t="s">
        <v>415</v>
      </c>
      <c r="S4" s="498" t="s">
        <v>407</v>
      </c>
      <c r="T4" s="498" t="s">
        <v>408</v>
      </c>
      <c r="U4" s="918"/>
      <c r="V4" s="918"/>
      <c r="W4" s="498" t="s">
        <v>415</v>
      </c>
      <c r="X4" s="498" t="s">
        <v>407</v>
      </c>
      <c r="Y4" s="498" t="s">
        <v>408</v>
      </c>
      <c r="Z4" s="919"/>
    </row>
    <row r="5" spans="1:26" ht="61.5" customHeight="1" x14ac:dyDescent="0.25">
      <c r="A5" s="411" t="s">
        <v>436</v>
      </c>
      <c r="B5" s="402" t="s">
        <v>409</v>
      </c>
      <c r="C5" s="421"/>
      <c r="D5" s="421"/>
      <c r="E5" s="421"/>
      <c r="F5" s="402" t="s">
        <v>442</v>
      </c>
      <c r="G5" s="402" t="s">
        <v>409</v>
      </c>
      <c r="H5" s="421"/>
      <c r="I5" s="421"/>
      <c r="J5" s="421"/>
      <c r="K5" s="402" t="s">
        <v>471</v>
      </c>
      <c r="L5" s="402" t="s">
        <v>409</v>
      </c>
      <c r="M5" s="421"/>
      <c r="N5" s="421"/>
      <c r="O5" s="421"/>
      <c r="P5" s="402" t="s">
        <v>528</v>
      </c>
      <c r="Q5" s="402" t="s">
        <v>409</v>
      </c>
      <c r="R5" s="421"/>
      <c r="S5" s="421"/>
      <c r="T5" s="421"/>
      <c r="U5" s="402" t="s">
        <v>480</v>
      </c>
      <c r="V5" s="403" t="s">
        <v>408</v>
      </c>
      <c r="W5" s="403">
        <v>2</v>
      </c>
      <c r="X5" s="403">
        <v>0</v>
      </c>
      <c r="Y5" s="403">
        <v>2</v>
      </c>
      <c r="Z5" s="422" t="s">
        <v>619</v>
      </c>
    </row>
    <row r="6" spans="1:26" ht="14.25" customHeight="1" x14ac:dyDescent="0.25">
      <c r="A6" s="923" t="s">
        <v>433</v>
      </c>
      <c r="B6" s="920" t="s">
        <v>413</v>
      </c>
      <c r="C6" s="920" t="s">
        <v>414</v>
      </c>
      <c r="D6" s="920"/>
      <c r="E6" s="920"/>
      <c r="F6" s="920" t="s">
        <v>438</v>
      </c>
      <c r="G6" s="920" t="s">
        <v>413</v>
      </c>
      <c r="H6" s="920" t="s">
        <v>414</v>
      </c>
      <c r="I6" s="920"/>
      <c r="J6" s="920"/>
      <c r="K6" s="920" t="s">
        <v>438</v>
      </c>
      <c r="L6" s="920" t="s">
        <v>413</v>
      </c>
      <c r="M6" s="920" t="s">
        <v>414</v>
      </c>
      <c r="N6" s="920"/>
      <c r="O6" s="920"/>
      <c r="P6" s="920" t="s">
        <v>438</v>
      </c>
      <c r="Q6" s="920" t="s">
        <v>413</v>
      </c>
      <c r="R6" s="920" t="s">
        <v>414</v>
      </c>
      <c r="S6" s="920"/>
      <c r="T6" s="920"/>
      <c r="U6" s="920" t="s">
        <v>438</v>
      </c>
      <c r="V6" s="920" t="s">
        <v>413</v>
      </c>
      <c r="W6" s="920" t="s">
        <v>414</v>
      </c>
      <c r="X6" s="920"/>
      <c r="Y6" s="920"/>
      <c r="Z6" s="921" t="s">
        <v>438</v>
      </c>
    </row>
    <row r="7" spans="1:26" ht="13.5" customHeight="1" x14ac:dyDescent="0.25">
      <c r="A7" s="923"/>
      <c r="B7" s="920"/>
      <c r="C7" s="577" t="s">
        <v>415</v>
      </c>
      <c r="D7" s="577" t="s">
        <v>407</v>
      </c>
      <c r="E7" s="577" t="s">
        <v>408</v>
      </c>
      <c r="F7" s="920"/>
      <c r="G7" s="920"/>
      <c r="H7" s="577" t="s">
        <v>415</v>
      </c>
      <c r="I7" s="577" t="s">
        <v>407</v>
      </c>
      <c r="J7" s="577" t="s">
        <v>408</v>
      </c>
      <c r="K7" s="920"/>
      <c r="L7" s="920"/>
      <c r="M7" s="577" t="s">
        <v>415</v>
      </c>
      <c r="N7" s="577" t="s">
        <v>407</v>
      </c>
      <c r="O7" s="577" t="s">
        <v>408</v>
      </c>
      <c r="P7" s="920"/>
      <c r="Q7" s="920"/>
      <c r="R7" s="577" t="s">
        <v>415</v>
      </c>
      <c r="S7" s="577" t="s">
        <v>407</v>
      </c>
      <c r="T7" s="577" t="s">
        <v>408</v>
      </c>
      <c r="U7" s="920"/>
      <c r="V7" s="920"/>
      <c r="W7" s="577" t="s">
        <v>415</v>
      </c>
      <c r="X7" s="577" t="s">
        <v>407</v>
      </c>
      <c r="Y7" s="577" t="s">
        <v>408</v>
      </c>
      <c r="Z7" s="921"/>
    </row>
    <row r="8" spans="1:26" ht="31.5" customHeight="1" x14ac:dyDescent="0.25">
      <c r="A8" s="411" t="s">
        <v>158</v>
      </c>
      <c r="B8" s="402" t="s">
        <v>410</v>
      </c>
      <c r="C8" s="421"/>
      <c r="D8" s="421"/>
      <c r="E8" s="421"/>
      <c r="F8" s="403" t="s">
        <v>447</v>
      </c>
      <c r="G8" s="402" t="s">
        <v>410</v>
      </c>
      <c r="H8" s="420"/>
      <c r="I8" s="420"/>
      <c r="J8" s="420"/>
      <c r="K8" s="403" t="s">
        <v>447</v>
      </c>
      <c r="L8" s="461" t="s">
        <v>407</v>
      </c>
      <c r="M8" s="403"/>
      <c r="N8" s="403"/>
      <c r="O8" s="403"/>
      <c r="P8" s="403"/>
      <c r="Q8" s="402" t="s">
        <v>407</v>
      </c>
      <c r="R8" s="402"/>
      <c r="S8" s="402"/>
      <c r="T8" s="402"/>
      <c r="U8" s="57" t="s">
        <v>489</v>
      </c>
      <c r="V8" s="484" t="s">
        <v>407</v>
      </c>
      <c r="W8" s="421"/>
      <c r="X8" s="421"/>
      <c r="Y8" s="421"/>
      <c r="Z8" s="531" t="s">
        <v>462</v>
      </c>
    </row>
    <row r="9" spans="1:26" ht="45" customHeight="1" x14ac:dyDescent="0.25">
      <c r="A9" s="411" t="s">
        <v>100</v>
      </c>
      <c r="B9" s="402" t="s">
        <v>410</v>
      </c>
      <c r="C9" s="420"/>
      <c r="D9" s="420"/>
      <c r="E9" s="420"/>
      <c r="F9" s="403" t="s">
        <v>446</v>
      </c>
      <c r="G9" s="402" t="s">
        <v>410</v>
      </c>
      <c r="H9" s="420"/>
      <c r="I9" s="420"/>
      <c r="J9" s="420"/>
      <c r="K9" s="403" t="s">
        <v>446</v>
      </c>
      <c r="L9" s="461" t="s">
        <v>407</v>
      </c>
      <c r="M9" s="403"/>
      <c r="N9" s="403"/>
      <c r="O9" s="403"/>
      <c r="P9" s="403"/>
      <c r="Q9" s="402" t="s">
        <v>407</v>
      </c>
      <c r="R9" s="497"/>
      <c r="S9" s="497"/>
      <c r="T9" s="497"/>
      <c r="U9" s="57" t="s">
        <v>496</v>
      </c>
      <c r="V9" s="484" t="s">
        <v>407</v>
      </c>
      <c r="W9" s="421"/>
      <c r="X9" s="421"/>
      <c r="Y9" s="421"/>
      <c r="Z9" s="570" t="s">
        <v>489</v>
      </c>
    </row>
    <row r="10" spans="1:26" ht="45.75" customHeight="1" x14ac:dyDescent="0.25">
      <c r="A10" s="411" t="s">
        <v>99</v>
      </c>
      <c r="B10" s="402" t="s">
        <v>410</v>
      </c>
      <c r="C10" s="420"/>
      <c r="D10" s="420"/>
      <c r="E10" s="420"/>
      <c r="F10" s="403"/>
      <c r="G10" s="402" t="s">
        <v>410</v>
      </c>
      <c r="H10" s="420"/>
      <c r="I10" s="420"/>
      <c r="J10" s="420"/>
      <c r="K10" s="403"/>
      <c r="L10" s="461" t="s">
        <v>407</v>
      </c>
      <c r="M10" s="403"/>
      <c r="N10" s="403"/>
      <c r="O10" s="403"/>
      <c r="P10" s="403"/>
      <c r="Q10" s="402" t="s">
        <v>407</v>
      </c>
      <c r="R10" s="497"/>
      <c r="S10" s="497"/>
      <c r="T10" s="497"/>
      <c r="U10" s="57" t="s">
        <v>497</v>
      </c>
      <c r="V10" s="484" t="s">
        <v>589</v>
      </c>
      <c r="W10" s="421"/>
      <c r="X10" s="421"/>
      <c r="Y10" s="421"/>
      <c r="Z10" s="570" t="s">
        <v>600</v>
      </c>
    </row>
    <row r="11" spans="1:26" ht="45.75" customHeight="1" x14ac:dyDescent="0.25">
      <c r="A11" s="411" t="s">
        <v>437</v>
      </c>
      <c r="B11" s="403" t="s">
        <v>410</v>
      </c>
      <c r="C11" s="421"/>
      <c r="D11" s="420"/>
      <c r="E11" s="420"/>
      <c r="F11" s="403"/>
      <c r="G11" s="403" t="s">
        <v>410</v>
      </c>
      <c r="H11" s="420"/>
      <c r="I11" s="420"/>
      <c r="J11" s="420"/>
      <c r="K11" s="403"/>
      <c r="L11" s="461" t="s">
        <v>409</v>
      </c>
      <c r="M11" s="403"/>
      <c r="N11" s="403"/>
      <c r="O11" s="403"/>
      <c r="P11" s="403" t="s">
        <v>477</v>
      </c>
      <c r="Q11" s="403" t="s">
        <v>407</v>
      </c>
      <c r="R11" s="497"/>
      <c r="S11" s="497"/>
      <c r="T11" s="497"/>
      <c r="U11" s="57" t="s">
        <v>507</v>
      </c>
      <c r="V11" s="403" t="s">
        <v>407</v>
      </c>
      <c r="W11" s="497">
        <v>1</v>
      </c>
      <c r="X11" s="497">
        <v>1</v>
      </c>
      <c r="Y11" s="497">
        <v>0</v>
      </c>
      <c r="Z11" s="422" t="s">
        <v>627</v>
      </c>
    </row>
    <row r="12" spans="1:26" ht="30.75" customHeight="1" x14ac:dyDescent="0.25">
      <c r="A12" s="411" t="s">
        <v>453</v>
      </c>
      <c r="B12" s="402" t="s">
        <v>410</v>
      </c>
      <c r="C12" s="420"/>
      <c r="D12" s="420"/>
      <c r="E12" s="420"/>
      <c r="F12" s="403"/>
      <c r="G12" s="403" t="s">
        <v>410</v>
      </c>
      <c r="H12" s="420"/>
      <c r="I12" s="420"/>
      <c r="J12" s="420"/>
      <c r="K12" s="403"/>
      <c r="L12" s="461" t="s">
        <v>410</v>
      </c>
      <c r="M12" s="420"/>
      <c r="N12" s="420"/>
      <c r="O12" s="420"/>
      <c r="P12" s="499"/>
      <c r="Q12" s="403" t="s">
        <v>410</v>
      </c>
      <c r="R12" s="420"/>
      <c r="S12" s="420"/>
      <c r="T12" s="420"/>
      <c r="U12" s="601"/>
      <c r="V12" s="403" t="s">
        <v>589</v>
      </c>
      <c r="W12" s="420"/>
      <c r="X12" s="420"/>
      <c r="Y12" s="420"/>
      <c r="Z12" s="517"/>
    </row>
    <row r="13" spans="1:26" ht="30.75" customHeight="1" x14ac:dyDescent="0.25">
      <c r="A13" s="411" t="s">
        <v>122</v>
      </c>
      <c r="B13" s="402" t="s">
        <v>410</v>
      </c>
      <c r="C13" s="420"/>
      <c r="D13" s="420"/>
      <c r="E13" s="420"/>
      <c r="F13" s="403"/>
      <c r="G13" s="403" t="s">
        <v>410</v>
      </c>
      <c r="H13" s="420"/>
      <c r="I13" s="420"/>
      <c r="J13" s="420"/>
      <c r="K13" s="403"/>
      <c r="L13" s="461" t="s">
        <v>411</v>
      </c>
      <c r="M13" s="403">
        <v>0</v>
      </c>
      <c r="N13" s="403">
        <v>0</v>
      </c>
      <c r="O13" s="403">
        <v>0</v>
      </c>
      <c r="P13" s="403"/>
      <c r="Q13" s="403" t="s">
        <v>407</v>
      </c>
      <c r="R13" s="403"/>
      <c r="S13" s="403"/>
      <c r="T13" s="403"/>
      <c r="U13" s="57" t="s">
        <v>506</v>
      </c>
      <c r="V13" s="403" t="s">
        <v>407</v>
      </c>
      <c r="W13" s="403">
        <v>1</v>
      </c>
      <c r="X13" s="403">
        <v>1</v>
      </c>
      <c r="Y13" s="403">
        <v>0</v>
      </c>
      <c r="Z13" s="471" t="s">
        <v>506</v>
      </c>
    </row>
    <row r="14" spans="1:26" ht="14.25" customHeight="1" x14ac:dyDescent="0.25">
      <c r="A14" s="924" t="s">
        <v>434</v>
      </c>
      <c r="B14" s="925" t="s">
        <v>413</v>
      </c>
      <c r="C14" s="925" t="s">
        <v>414</v>
      </c>
      <c r="D14" s="925"/>
      <c r="E14" s="925"/>
      <c r="F14" s="925" t="s">
        <v>438</v>
      </c>
      <c r="G14" s="925" t="s">
        <v>413</v>
      </c>
      <c r="H14" s="925" t="s">
        <v>414</v>
      </c>
      <c r="I14" s="925"/>
      <c r="J14" s="925"/>
      <c r="K14" s="925" t="s">
        <v>438</v>
      </c>
      <c r="L14" s="925" t="s">
        <v>413</v>
      </c>
      <c r="M14" s="925" t="s">
        <v>414</v>
      </c>
      <c r="N14" s="925"/>
      <c r="O14" s="925"/>
      <c r="P14" s="925" t="s">
        <v>438</v>
      </c>
      <c r="Q14" s="925" t="s">
        <v>413</v>
      </c>
      <c r="R14" s="925" t="s">
        <v>414</v>
      </c>
      <c r="S14" s="925"/>
      <c r="T14" s="925"/>
      <c r="U14" s="925" t="s">
        <v>438</v>
      </c>
      <c r="V14" s="925" t="s">
        <v>413</v>
      </c>
      <c r="W14" s="851" t="s">
        <v>414</v>
      </c>
      <c r="X14" s="852"/>
      <c r="Y14" s="853"/>
      <c r="Z14" s="915" t="s">
        <v>438</v>
      </c>
    </row>
    <row r="15" spans="1:26" ht="13.5" customHeight="1" x14ac:dyDescent="0.25">
      <c r="A15" s="924"/>
      <c r="B15" s="925"/>
      <c r="C15" s="575" t="s">
        <v>415</v>
      </c>
      <c r="D15" s="575" t="s">
        <v>407</v>
      </c>
      <c r="E15" s="575" t="s">
        <v>408</v>
      </c>
      <c r="F15" s="925"/>
      <c r="G15" s="925"/>
      <c r="H15" s="575" t="s">
        <v>415</v>
      </c>
      <c r="I15" s="575" t="s">
        <v>407</v>
      </c>
      <c r="J15" s="575" t="s">
        <v>408</v>
      </c>
      <c r="K15" s="925"/>
      <c r="L15" s="925"/>
      <c r="M15" s="575" t="s">
        <v>415</v>
      </c>
      <c r="N15" s="575" t="s">
        <v>407</v>
      </c>
      <c r="O15" s="575" t="s">
        <v>408</v>
      </c>
      <c r="P15" s="925"/>
      <c r="Q15" s="925"/>
      <c r="R15" s="575" t="s">
        <v>415</v>
      </c>
      <c r="S15" s="575" t="s">
        <v>407</v>
      </c>
      <c r="T15" s="575" t="s">
        <v>408</v>
      </c>
      <c r="U15" s="925"/>
      <c r="V15" s="925"/>
      <c r="W15" s="575" t="s">
        <v>415</v>
      </c>
      <c r="X15" s="575" t="s">
        <v>407</v>
      </c>
      <c r="Y15" s="575" t="s">
        <v>408</v>
      </c>
      <c r="Z15" s="915"/>
    </row>
    <row r="16" spans="1:26" ht="30" customHeight="1" x14ac:dyDescent="0.25">
      <c r="A16" s="411" t="s">
        <v>103</v>
      </c>
      <c r="B16" s="403" t="s">
        <v>407</v>
      </c>
      <c r="C16" s="403">
        <v>4</v>
      </c>
      <c r="D16" s="403">
        <v>4</v>
      </c>
      <c r="E16" s="403">
        <v>0</v>
      </c>
      <c r="F16" s="403"/>
      <c r="G16" s="500" t="s">
        <v>410</v>
      </c>
      <c r="H16" s="420"/>
      <c r="I16" s="420"/>
      <c r="J16" s="420"/>
      <c r="K16" s="403" t="s">
        <v>473</v>
      </c>
      <c r="L16" s="500" t="s">
        <v>407</v>
      </c>
      <c r="M16" s="403">
        <v>5</v>
      </c>
      <c r="N16" s="403">
        <v>5</v>
      </c>
      <c r="O16" s="403">
        <v>0</v>
      </c>
      <c r="P16" s="403"/>
      <c r="Q16" s="403" t="s">
        <v>410</v>
      </c>
      <c r="R16" s="420"/>
      <c r="S16" s="420"/>
      <c r="T16" s="420"/>
      <c r="U16" s="57" t="s">
        <v>491</v>
      </c>
      <c r="V16" s="403" t="s">
        <v>407</v>
      </c>
      <c r="W16" s="403">
        <v>9</v>
      </c>
      <c r="X16" s="403">
        <v>9</v>
      </c>
      <c r="Y16" s="403">
        <v>0</v>
      </c>
      <c r="Z16" s="422" t="s">
        <v>499</v>
      </c>
    </row>
    <row r="17" spans="1:26" ht="15.75" customHeight="1" x14ac:dyDescent="0.25">
      <c r="A17" s="411" t="s">
        <v>435</v>
      </c>
      <c r="B17" s="403" t="s">
        <v>411</v>
      </c>
      <c r="C17" s="403">
        <v>0</v>
      </c>
      <c r="D17" s="403">
        <v>0</v>
      </c>
      <c r="E17" s="403">
        <v>0</v>
      </c>
      <c r="F17" s="403"/>
      <c r="G17" s="500" t="s">
        <v>410</v>
      </c>
      <c r="H17" s="420"/>
      <c r="I17" s="420"/>
      <c r="J17" s="420"/>
      <c r="K17" s="499"/>
      <c r="L17" s="500" t="s">
        <v>407</v>
      </c>
      <c r="M17" s="403">
        <v>1</v>
      </c>
      <c r="N17" s="403">
        <v>1</v>
      </c>
      <c r="O17" s="403">
        <v>0</v>
      </c>
      <c r="P17" s="403"/>
      <c r="Q17" s="403" t="s">
        <v>410</v>
      </c>
      <c r="R17" s="420"/>
      <c r="S17" s="420"/>
      <c r="T17" s="420"/>
      <c r="U17" s="601"/>
      <c r="V17" s="403" t="s">
        <v>407</v>
      </c>
      <c r="W17" s="403">
        <v>1</v>
      </c>
      <c r="X17" s="403">
        <v>1</v>
      </c>
      <c r="Y17" s="403">
        <v>0</v>
      </c>
      <c r="Z17" s="517"/>
    </row>
    <row r="18" spans="1:26" ht="15" customHeight="1" x14ac:dyDescent="0.25">
      <c r="A18" s="926" t="s">
        <v>432</v>
      </c>
      <c r="B18" s="916" t="s">
        <v>413</v>
      </c>
      <c r="C18" s="916" t="s">
        <v>414</v>
      </c>
      <c r="D18" s="916"/>
      <c r="E18" s="916"/>
      <c r="F18" s="916" t="s">
        <v>438</v>
      </c>
      <c r="G18" s="576" t="s">
        <v>413</v>
      </c>
      <c r="H18" s="576" t="s">
        <v>414</v>
      </c>
      <c r="I18" s="576"/>
      <c r="J18" s="576"/>
      <c r="K18" s="576" t="s">
        <v>438</v>
      </c>
      <c r="L18" s="576" t="s">
        <v>413</v>
      </c>
      <c r="M18" s="576" t="s">
        <v>414</v>
      </c>
      <c r="N18" s="576"/>
      <c r="O18" s="576"/>
      <c r="P18" s="576" t="s">
        <v>438</v>
      </c>
      <c r="Q18" s="576" t="s">
        <v>413</v>
      </c>
      <c r="R18" s="576" t="s">
        <v>414</v>
      </c>
      <c r="S18" s="576"/>
      <c r="T18" s="576"/>
      <c r="U18" s="576" t="s">
        <v>438</v>
      </c>
      <c r="V18" s="576" t="s">
        <v>413</v>
      </c>
      <c r="W18" s="576" t="s">
        <v>414</v>
      </c>
      <c r="X18" s="576"/>
      <c r="Y18" s="576"/>
      <c r="Z18" s="578" t="s">
        <v>438</v>
      </c>
    </row>
    <row r="19" spans="1:26" ht="14.25" customHeight="1" x14ac:dyDescent="0.25">
      <c r="A19" s="926"/>
      <c r="B19" s="916"/>
      <c r="C19" s="576" t="s">
        <v>415</v>
      </c>
      <c r="D19" s="576" t="s">
        <v>407</v>
      </c>
      <c r="E19" s="576" t="s">
        <v>408</v>
      </c>
      <c r="F19" s="916"/>
      <c r="G19" s="576"/>
      <c r="H19" s="576" t="s">
        <v>415</v>
      </c>
      <c r="I19" s="576" t="s">
        <v>407</v>
      </c>
      <c r="J19" s="576" t="s">
        <v>408</v>
      </c>
      <c r="K19" s="576"/>
      <c r="L19" s="576"/>
      <c r="M19" s="576" t="s">
        <v>415</v>
      </c>
      <c r="N19" s="576" t="s">
        <v>407</v>
      </c>
      <c r="O19" s="576" t="s">
        <v>408</v>
      </c>
      <c r="P19" s="576"/>
      <c r="Q19" s="576"/>
      <c r="R19" s="576" t="s">
        <v>415</v>
      </c>
      <c r="S19" s="576" t="s">
        <v>407</v>
      </c>
      <c r="T19" s="576" t="s">
        <v>408</v>
      </c>
      <c r="U19" s="576"/>
      <c r="V19" s="576"/>
      <c r="W19" s="576" t="s">
        <v>415</v>
      </c>
      <c r="X19" s="576" t="s">
        <v>407</v>
      </c>
      <c r="Y19" s="576" t="s">
        <v>408</v>
      </c>
      <c r="Z19" s="578"/>
    </row>
    <row r="20" spans="1:26" ht="60" customHeight="1" x14ac:dyDescent="0.25">
      <c r="A20" s="411" t="s">
        <v>106</v>
      </c>
      <c r="B20" s="402" t="s">
        <v>407</v>
      </c>
      <c r="C20" s="433">
        <v>1</v>
      </c>
      <c r="D20" s="433">
        <v>1</v>
      </c>
      <c r="E20" s="433">
        <v>0</v>
      </c>
      <c r="F20" s="402" t="s">
        <v>439</v>
      </c>
      <c r="G20" s="500" t="s">
        <v>407</v>
      </c>
      <c r="H20" s="501">
        <v>1</v>
      </c>
      <c r="I20" s="501">
        <v>1</v>
      </c>
      <c r="J20" s="501">
        <v>0</v>
      </c>
      <c r="K20" s="403" t="s">
        <v>474</v>
      </c>
      <c r="L20" s="500" t="s">
        <v>408</v>
      </c>
      <c r="M20" s="403">
        <v>2</v>
      </c>
      <c r="N20" s="403">
        <v>1.5</v>
      </c>
      <c r="O20" s="403">
        <v>0.5</v>
      </c>
      <c r="P20" s="403" t="s">
        <v>508</v>
      </c>
      <c r="Q20" s="433" t="s">
        <v>407</v>
      </c>
      <c r="R20" s="433">
        <v>1</v>
      </c>
      <c r="S20" s="433">
        <v>1</v>
      </c>
      <c r="T20" s="433">
        <v>0</v>
      </c>
      <c r="U20" s="57" t="s">
        <v>492</v>
      </c>
      <c r="V20" s="490" t="s">
        <v>407</v>
      </c>
      <c r="W20" s="490">
        <v>5</v>
      </c>
      <c r="X20" s="490">
        <v>4.5</v>
      </c>
      <c r="Y20" s="490">
        <v>0.5</v>
      </c>
      <c r="Z20" s="589" t="s">
        <v>586</v>
      </c>
    </row>
    <row r="21" spans="1:26" ht="30.75" customHeight="1" thickBot="1" x14ac:dyDescent="0.3">
      <c r="A21" s="407" t="s">
        <v>105</v>
      </c>
      <c r="B21" s="408" t="s">
        <v>407</v>
      </c>
      <c r="C21" s="434">
        <v>1</v>
      </c>
      <c r="D21" s="434">
        <v>1</v>
      </c>
      <c r="E21" s="434">
        <v>0</v>
      </c>
      <c r="F21" s="408" t="s">
        <v>440</v>
      </c>
      <c r="G21" s="468" t="s">
        <v>408</v>
      </c>
      <c r="H21" s="458">
        <v>1</v>
      </c>
      <c r="I21" s="458">
        <v>0.5</v>
      </c>
      <c r="J21" s="458">
        <v>0.5</v>
      </c>
      <c r="K21" s="435" t="s">
        <v>475</v>
      </c>
      <c r="L21" s="468" t="s">
        <v>407</v>
      </c>
      <c r="M21" s="435">
        <v>2</v>
      </c>
      <c r="N21" s="435">
        <v>2</v>
      </c>
      <c r="O21" s="435">
        <v>0</v>
      </c>
      <c r="P21" s="435" t="s">
        <v>509</v>
      </c>
      <c r="Q21" s="434" t="s">
        <v>407</v>
      </c>
      <c r="R21" s="434">
        <v>1</v>
      </c>
      <c r="S21" s="434">
        <v>1</v>
      </c>
      <c r="T21" s="434">
        <v>0</v>
      </c>
      <c r="U21" s="214" t="s">
        <v>493</v>
      </c>
      <c r="V21" s="550" t="s">
        <v>407</v>
      </c>
      <c r="W21" s="550">
        <v>5</v>
      </c>
      <c r="X21" s="550">
        <v>4.5</v>
      </c>
      <c r="Y21" s="550">
        <v>0.5</v>
      </c>
      <c r="Z21" s="551" t="s">
        <v>626</v>
      </c>
    </row>
    <row r="22" spans="1:26" ht="30" customHeight="1" x14ac:dyDescent="0.25"/>
  </sheetData>
  <mergeCells count="55">
    <mergeCell ref="B2:F2"/>
    <mergeCell ref="P14:P15"/>
    <mergeCell ref="Q14:Q15"/>
    <mergeCell ref="R14:T14"/>
    <mergeCell ref="A6:A7"/>
    <mergeCell ref="K3:K4"/>
    <mergeCell ref="P6:P7"/>
    <mergeCell ref="B3:B4"/>
    <mergeCell ref="C3:E3"/>
    <mergeCell ref="F3:F4"/>
    <mergeCell ref="A3:A4"/>
    <mergeCell ref="F6:F7"/>
    <mergeCell ref="B6:B7"/>
    <mergeCell ref="C6:E6"/>
    <mergeCell ref="L3:L4"/>
    <mergeCell ref="M3:O3"/>
    <mergeCell ref="A1:Z1"/>
    <mergeCell ref="U14:U15"/>
    <mergeCell ref="G14:G15"/>
    <mergeCell ref="H14:J14"/>
    <mergeCell ref="K14:K15"/>
    <mergeCell ref="L14:L15"/>
    <mergeCell ref="M14:O14"/>
    <mergeCell ref="U3:U4"/>
    <mergeCell ref="G6:G7"/>
    <mergeCell ref="H6:J6"/>
    <mergeCell ref="K6:K7"/>
    <mergeCell ref="L6:L7"/>
    <mergeCell ref="M6:O6"/>
    <mergeCell ref="Q6:Q7"/>
    <mergeCell ref="R6:T6"/>
    <mergeCell ref="U6:U7"/>
    <mergeCell ref="P3:P4"/>
    <mergeCell ref="Q3:Q4"/>
    <mergeCell ref="R3:T3"/>
    <mergeCell ref="G3:G4"/>
    <mergeCell ref="H3:J3"/>
    <mergeCell ref="A18:A19"/>
    <mergeCell ref="B14:B15"/>
    <mergeCell ref="C14:E14"/>
    <mergeCell ref="F14:F15"/>
    <mergeCell ref="A14:A15"/>
    <mergeCell ref="B18:B19"/>
    <mergeCell ref="C18:E18"/>
    <mergeCell ref="F18:F19"/>
    <mergeCell ref="V14:V15"/>
    <mergeCell ref="W14:Y14"/>
    <mergeCell ref="Z14:Z15"/>
    <mergeCell ref="V2:Z2"/>
    <mergeCell ref="V3:V4"/>
    <mergeCell ref="W3:Y3"/>
    <mergeCell ref="Z3:Z4"/>
    <mergeCell ref="V6:V7"/>
    <mergeCell ref="W6:Y6"/>
    <mergeCell ref="Z6:Z7"/>
  </mergeCells>
  <dataValidations count="1">
    <dataValidation type="list" allowBlank="1" showInputMessage="1" showErrorMessage="1" sqref="B20:B21">
      <formula1>$BJ$11:$BJ$11</formula1>
    </dataValidation>
  </dataValidations>
  <pageMargins left="0.31496062992125984" right="0.31496062992125984" top="0.15748031496062992" bottom="0.15748031496062992"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'[4]Single page layout all but aqua'!#REF!</xm:f>
          </x14:formula1>
          <xm:sqref>B12:B13</xm:sqref>
        </x14:dataValidation>
        <x14:dataValidation type="list" allowBlank="1" showInputMessage="1" showErrorMessage="1">
          <x14:formula1>
            <xm:f>[5]Terminology!#REF!</xm:f>
          </x14:formula1>
          <xm:sqref>G16:G17 G20:G21</xm:sqref>
        </x14:dataValidation>
        <x14:dataValidation type="list" allowBlank="1" showInputMessage="1" showErrorMessage="1">
          <x14:formula1>
            <xm:f>[2]Terminology!#REF!</xm:f>
          </x14:formula1>
          <xm:sqref>L8:L13 L16:L17 L20:L21</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13" zoomScaleNormal="100" workbookViewId="0">
      <selection activeCell="Z5" sqref="Z5"/>
    </sheetView>
  </sheetViews>
  <sheetFormatPr defaultRowHeight="15" x14ac:dyDescent="0.25"/>
  <cols>
    <col min="1" max="1" width="52.85546875" customWidth="1"/>
    <col min="2" max="2" width="13.42578125" hidden="1" customWidth="1"/>
    <col min="3" max="3" width="0" hidden="1" customWidth="1"/>
    <col min="4" max="4" width="11.28515625" hidden="1" customWidth="1"/>
    <col min="5" max="5" width="14.28515625" hidden="1" customWidth="1"/>
    <col min="6" max="6" width="28.85546875" hidden="1" customWidth="1"/>
    <col min="7" max="7" width="14.85546875" hidden="1" customWidth="1"/>
    <col min="8" max="8" width="0" hidden="1" customWidth="1"/>
    <col min="9" max="9" width="10.7109375" hidden="1" customWidth="1"/>
    <col min="10" max="10" width="14.28515625" hidden="1" customWidth="1"/>
    <col min="11" max="11" width="24" hidden="1" customWidth="1"/>
    <col min="12" max="12" width="11.5703125" hidden="1" customWidth="1"/>
    <col min="13" max="15" width="0" hidden="1" customWidth="1"/>
    <col min="16" max="16" width="32" hidden="1" customWidth="1"/>
    <col min="17" max="17" width="12.7109375" hidden="1" customWidth="1"/>
    <col min="18" max="18" width="0" hidden="1" customWidth="1"/>
    <col min="19" max="19" width="11.28515625" hidden="1" customWidth="1"/>
    <col min="20" max="20" width="14" hidden="1" customWidth="1"/>
    <col min="21" max="21" width="38.7109375" hidden="1" customWidth="1"/>
    <col min="22" max="22" width="9.5703125" customWidth="1"/>
    <col min="23" max="23" width="8.85546875" customWidth="1"/>
    <col min="24" max="24" width="9.7109375" customWidth="1"/>
    <col min="25" max="25" width="13.140625" customWidth="1"/>
    <col min="26" max="26" width="41.85546875" customWidth="1"/>
  </cols>
  <sheetData>
    <row r="1" spans="1:26" ht="16.5" customHeight="1" thickBot="1" x14ac:dyDescent="0.3">
      <c r="A1" s="996" t="s">
        <v>495</v>
      </c>
      <c r="B1" s="996"/>
      <c r="C1" s="996"/>
      <c r="D1" s="996"/>
      <c r="E1" s="996"/>
      <c r="F1" s="996"/>
      <c r="G1" s="996"/>
      <c r="H1" s="996"/>
      <c r="I1" s="996"/>
      <c r="J1" s="996"/>
      <c r="K1" s="996"/>
      <c r="L1" s="996"/>
      <c r="M1" s="996"/>
      <c r="N1" s="996"/>
      <c r="O1" s="996"/>
      <c r="P1" s="996"/>
      <c r="Q1" s="996"/>
      <c r="R1" s="996"/>
      <c r="S1" s="996"/>
      <c r="T1" s="996"/>
      <c r="U1" s="996"/>
      <c r="V1" s="996"/>
      <c r="W1" s="996"/>
      <c r="X1" s="996"/>
      <c r="Y1" s="996"/>
      <c r="Z1" s="996"/>
    </row>
    <row r="2" spans="1:26" ht="17.25" customHeight="1" thickBot="1" x14ac:dyDescent="0.35">
      <c r="A2" s="603" t="s">
        <v>592</v>
      </c>
      <c r="B2" s="961" t="s">
        <v>467</v>
      </c>
      <c r="C2" s="961"/>
      <c r="D2" s="961"/>
      <c r="E2" s="961"/>
      <c r="F2" s="961"/>
      <c r="G2" s="448" t="s">
        <v>468</v>
      </c>
      <c r="H2" s="448"/>
      <c r="I2" s="448"/>
      <c r="J2" s="448"/>
      <c r="K2" s="448"/>
      <c r="L2" s="448" t="s">
        <v>469</v>
      </c>
      <c r="M2" s="448"/>
      <c r="N2" s="448"/>
      <c r="O2" s="448"/>
      <c r="P2" s="448"/>
      <c r="Q2" s="448" t="s">
        <v>470</v>
      </c>
      <c r="R2" s="448"/>
      <c r="S2" s="448"/>
      <c r="T2" s="448"/>
      <c r="U2" s="448"/>
      <c r="V2" s="950" t="s">
        <v>594</v>
      </c>
      <c r="W2" s="951"/>
      <c r="X2" s="951"/>
      <c r="Y2" s="951"/>
      <c r="Z2" s="952"/>
    </row>
    <row r="3" spans="1:26" ht="12.75" customHeight="1" x14ac:dyDescent="0.25">
      <c r="A3" s="863" t="s">
        <v>590</v>
      </c>
      <c r="B3" s="972" t="s">
        <v>413</v>
      </c>
      <c r="C3" s="865" t="s">
        <v>414</v>
      </c>
      <c r="D3" s="866"/>
      <c r="E3" s="867"/>
      <c r="F3" s="868" t="s">
        <v>438</v>
      </c>
      <c r="G3" s="977" t="s">
        <v>413</v>
      </c>
      <c r="H3" s="977" t="s">
        <v>414</v>
      </c>
      <c r="I3" s="977"/>
      <c r="J3" s="977"/>
      <c r="K3" s="957" t="s">
        <v>438</v>
      </c>
      <c r="L3" s="977" t="s">
        <v>413</v>
      </c>
      <c r="M3" s="977" t="s">
        <v>414</v>
      </c>
      <c r="N3" s="977"/>
      <c r="O3" s="977"/>
      <c r="P3" s="957" t="s">
        <v>438</v>
      </c>
      <c r="Q3" s="977" t="s">
        <v>413</v>
      </c>
      <c r="R3" s="977" t="s">
        <v>414</v>
      </c>
      <c r="S3" s="977"/>
      <c r="T3" s="977"/>
      <c r="U3" s="865" t="s">
        <v>438</v>
      </c>
      <c r="V3" s="953" t="s">
        <v>413</v>
      </c>
      <c r="W3" s="954" t="s">
        <v>414</v>
      </c>
      <c r="X3" s="955"/>
      <c r="Y3" s="956"/>
      <c r="Z3" s="957" t="s">
        <v>438</v>
      </c>
    </row>
    <row r="4" spans="1:26" ht="15" customHeight="1" x14ac:dyDescent="0.25">
      <c r="A4" s="864"/>
      <c r="B4" s="973"/>
      <c r="C4" s="428" t="s">
        <v>415</v>
      </c>
      <c r="D4" s="428" t="s">
        <v>407</v>
      </c>
      <c r="E4" s="427" t="s">
        <v>408</v>
      </c>
      <c r="F4" s="869"/>
      <c r="G4" s="918"/>
      <c r="H4" s="428" t="s">
        <v>415</v>
      </c>
      <c r="I4" s="428" t="s">
        <v>407</v>
      </c>
      <c r="J4" s="428" t="s">
        <v>408</v>
      </c>
      <c r="K4" s="919"/>
      <c r="L4" s="918"/>
      <c r="M4" s="428" t="s">
        <v>415</v>
      </c>
      <c r="N4" s="428" t="s">
        <v>407</v>
      </c>
      <c r="O4" s="428" t="s">
        <v>408</v>
      </c>
      <c r="P4" s="919"/>
      <c r="Q4" s="918"/>
      <c r="R4" s="428" t="s">
        <v>415</v>
      </c>
      <c r="S4" s="428" t="s">
        <v>407</v>
      </c>
      <c r="T4" s="428" t="s">
        <v>408</v>
      </c>
      <c r="U4" s="976"/>
      <c r="V4" s="929"/>
      <c r="W4" s="559" t="s">
        <v>415</v>
      </c>
      <c r="X4" s="559" t="s">
        <v>407</v>
      </c>
      <c r="Y4" s="559" t="s">
        <v>408</v>
      </c>
      <c r="Z4" s="919"/>
    </row>
    <row r="5" spans="1:26" ht="60.75" customHeight="1" x14ac:dyDescent="0.25">
      <c r="A5" s="411" t="s">
        <v>436</v>
      </c>
      <c r="B5" s="402" t="s">
        <v>409</v>
      </c>
      <c r="C5" s="420"/>
      <c r="D5" s="420"/>
      <c r="E5" s="420"/>
      <c r="F5" s="406" t="s">
        <v>442</v>
      </c>
      <c r="G5" s="402" t="s">
        <v>409</v>
      </c>
      <c r="H5" s="420"/>
      <c r="I5" s="420"/>
      <c r="J5" s="420"/>
      <c r="K5" s="406" t="s">
        <v>471</v>
      </c>
      <c r="L5" s="402" t="s">
        <v>409</v>
      </c>
      <c r="M5" s="420"/>
      <c r="N5" s="420"/>
      <c r="O5" s="420"/>
      <c r="P5" s="406" t="s">
        <v>476</v>
      </c>
      <c r="Q5" s="402" t="s">
        <v>409</v>
      </c>
      <c r="R5" s="420"/>
      <c r="S5" s="420"/>
      <c r="T5" s="420"/>
      <c r="U5" s="474" t="s">
        <v>480</v>
      </c>
      <c r="V5" s="411" t="s">
        <v>407</v>
      </c>
      <c r="W5" s="403">
        <v>4</v>
      </c>
      <c r="X5" s="403">
        <v>3</v>
      </c>
      <c r="Y5" s="403">
        <v>1</v>
      </c>
      <c r="Z5" s="406" t="s">
        <v>620</v>
      </c>
    </row>
    <row r="6" spans="1:26" ht="12" customHeight="1" x14ac:dyDescent="0.25">
      <c r="A6" s="870" t="s">
        <v>433</v>
      </c>
      <c r="B6" s="974" t="s">
        <v>413</v>
      </c>
      <c r="C6" s="872" t="s">
        <v>414</v>
      </c>
      <c r="D6" s="873"/>
      <c r="E6" s="874"/>
      <c r="F6" s="875" t="s">
        <v>438</v>
      </c>
      <c r="G6" s="870" t="s">
        <v>413</v>
      </c>
      <c r="H6" s="872" t="s">
        <v>414</v>
      </c>
      <c r="I6" s="873"/>
      <c r="J6" s="874"/>
      <c r="K6" s="875" t="s">
        <v>438</v>
      </c>
      <c r="L6" s="920" t="s">
        <v>413</v>
      </c>
      <c r="M6" s="920" t="s">
        <v>414</v>
      </c>
      <c r="N6" s="920"/>
      <c r="O6" s="920"/>
      <c r="P6" s="921" t="s">
        <v>438</v>
      </c>
      <c r="Q6" s="920" t="s">
        <v>413</v>
      </c>
      <c r="R6" s="920" t="s">
        <v>414</v>
      </c>
      <c r="S6" s="920"/>
      <c r="T6" s="920"/>
      <c r="U6" s="872" t="s">
        <v>438</v>
      </c>
      <c r="V6" s="923" t="s">
        <v>413</v>
      </c>
      <c r="W6" s="958" t="s">
        <v>414</v>
      </c>
      <c r="X6" s="959"/>
      <c r="Y6" s="960"/>
      <c r="Z6" s="921" t="s">
        <v>438</v>
      </c>
    </row>
    <row r="7" spans="1:26" ht="18" customHeight="1" thickBot="1" x14ac:dyDescent="0.3">
      <c r="A7" s="871"/>
      <c r="B7" s="975"/>
      <c r="C7" s="429" t="s">
        <v>415</v>
      </c>
      <c r="D7" s="429" t="s">
        <v>407</v>
      </c>
      <c r="E7" s="429" t="s">
        <v>408</v>
      </c>
      <c r="F7" s="876"/>
      <c r="G7" s="971"/>
      <c r="H7" s="493" t="s">
        <v>415</v>
      </c>
      <c r="I7" s="493" t="s">
        <v>407</v>
      </c>
      <c r="J7" s="493" t="s">
        <v>408</v>
      </c>
      <c r="K7" s="876"/>
      <c r="L7" s="920"/>
      <c r="M7" s="429" t="s">
        <v>415</v>
      </c>
      <c r="N7" s="429" t="s">
        <v>407</v>
      </c>
      <c r="O7" s="429" t="s">
        <v>408</v>
      </c>
      <c r="P7" s="921"/>
      <c r="Q7" s="920"/>
      <c r="R7" s="429" t="s">
        <v>415</v>
      </c>
      <c r="S7" s="429" t="s">
        <v>407</v>
      </c>
      <c r="T7" s="429" t="s">
        <v>408</v>
      </c>
      <c r="U7" s="872"/>
      <c r="V7" s="923"/>
      <c r="W7" s="555" t="s">
        <v>415</v>
      </c>
      <c r="X7" s="555" t="s">
        <v>407</v>
      </c>
      <c r="Y7" s="555" t="s">
        <v>408</v>
      </c>
      <c r="Z7" s="921"/>
    </row>
    <row r="8" spans="1:26" ht="31.5" customHeight="1" x14ac:dyDescent="0.25">
      <c r="A8" s="411" t="s">
        <v>158</v>
      </c>
      <c r="B8" s="402" t="s">
        <v>407</v>
      </c>
      <c r="C8" s="402">
        <v>1</v>
      </c>
      <c r="D8" s="402">
        <v>1</v>
      </c>
      <c r="E8" s="402">
        <v>0</v>
      </c>
      <c r="F8" s="422" t="s">
        <v>447</v>
      </c>
      <c r="G8" s="449" t="s">
        <v>410</v>
      </c>
      <c r="H8" s="508"/>
      <c r="I8" s="508"/>
      <c r="J8" s="508"/>
      <c r="K8" s="422" t="s">
        <v>446</v>
      </c>
      <c r="L8" s="467" t="s">
        <v>407</v>
      </c>
      <c r="M8" s="503">
        <v>2</v>
      </c>
      <c r="N8" s="503">
        <v>2</v>
      </c>
      <c r="O8" s="503">
        <v>0</v>
      </c>
      <c r="P8" s="504" t="s">
        <v>512</v>
      </c>
      <c r="Q8" s="402" t="s">
        <v>407</v>
      </c>
      <c r="R8" s="402"/>
      <c r="S8" s="402"/>
      <c r="T8" s="402"/>
      <c r="U8" s="564" t="s">
        <v>489</v>
      </c>
      <c r="V8" s="411" t="s">
        <v>407</v>
      </c>
      <c r="W8" s="495"/>
      <c r="X8" s="420"/>
      <c r="Y8" s="420"/>
      <c r="Z8" s="514" t="s">
        <v>601</v>
      </c>
    </row>
    <row r="9" spans="1:26" ht="30" customHeight="1" x14ac:dyDescent="0.25">
      <c r="A9" s="411" t="s">
        <v>100</v>
      </c>
      <c r="B9" s="402" t="s">
        <v>410</v>
      </c>
      <c r="C9" s="420"/>
      <c r="D9" s="420"/>
      <c r="E9" s="420"/>
      <c r="F9" s="422" t="s">
        <v>446</v>
      </c>
      <c r="G9" s="509" t="s">
        <v>407</v>
      </c>
      <c r="H9" s="501">
        <v>1</v>
      </c>
      <c r="I9" s="501">
        <v>1</v>
      </c>
      <c r="J9" s="501">
        <v>0</v>
      </c>
      <c r="K9" s="505"/>
      <c r="L9" s="488" t="s">
        <v>407</v>
      </c>
      <c r="M9" s="501"/>
      <c r="N9" s="501"/>
      <c r="O9" s="501"/>
      <c r="P9" s="505" t="s">
        <v>513</v>
      </c>
      <c r="Q9" s="402" t="s">
        <v>407</v>
      </c>
      <c r="R9" s="403"/>
      <c r="S9" s="403"/>
      <c r="T9" s="403"/>
      <c r="U9" s="564" t="s">
        <v>511</v>
      </c>
      <c r="V9" s="411" t="s">
        <v>407</v>
      </c>
      <c r="W9" s="495"/>
      <c r="X9" s="420"/>
      <c r="Y9" s="420"/>
      <c r="Z9" s="514" t="s">
        <v>601</v>
      </c>
    </row>
    <row r="10" spans="1:26" ht="45.75" customHeight="1" x14ac:dyDescent="0.25">
      <c r="A10" s="411" t="s">
        <v>99</v>
      </c>
      <c r="B10" s="402" t="s">
        <v>407</v>
      </c>
      <c r="C10" s="403">
        <v>1</v>
      </c>
      <c r="D10" s="403">
        <v>1</v>
      </c>
      <c r="E10" s="403">
        <v>0</v>
      </c>
      <c r="F10" s="422"/>
      <c r="G10" s="509" t="s">
        <v>410</v>
      </c>
      <c r="H10" s="420"/>
      <c r="I10" s="420"/>
      <c r="J10" s="420"/>
      <c r="K10" s="422" t="s">
        <v>472</v>
      </c>
      <c r="L10" s="500" t="s">
        <v>411</v>
      </c>
      <c r="M10" s="501">
        <v>0</v>
      </c>
      <c r="N10" s="501">
        <v>0</v>
      </c>
      <c r="O10" s="501">
        <v>0</v>
      </c>
      <c r="P10" s="422" t="s">
        <v>514</v>
      </c>
      <c r="Q10" s="402" t="s">
        <v>407</v>
      </c>
      <c r="R10" s="403"/>
      <c r="S10" s="403"/>
      <c r="T10" s="403"/>
      <c r="U10" s="564" t="s">
        <v>487</v>
      </c>
      <c r="V10" s="411" t="s">
        <v>407</v>
      </c>
      <c r="W10" s="495"/>
      <c r="X10" s="420"/>
      <c r="Y10" s="420"/>
      <c r="Z10" s="514" t="s">
        <v>602</v>
      </c>
    </row>
    <row r="11" spans="1:26" ht="45.75" customHeight="1" x14ac:dyDescent="0.25">
      <c r="A11" s="411" t="s">
        <v>437</v>
      </c>
      <c r="B11" s="403" t="s">
        <v>410</v>
      </c>
      <c r="C11" s="420"/>
      <c r="D11" s="420"/>
      <c r="E11" s="420"/>
      <c r="F11" s="422"/>
      <c r="G11" s="509" t="s">
        <v>410</v>
      </c>
      <c r="H11" s="420"/>
      <c r="I11" s="420"/>
      <c r="J11" s="420"/>
      <c r="K11" s="505"/>
      <c r="L11" s="500" t="s">
        <v>409</v>
      </c>
      <c r="M11" s="403"/>
      <c r="N11" s="403"/>
      <c r="O11" s="403"/>
      <c r="P11" s="505"/>
      <c r="Q11" s="403" t="s">
        <v>407</v>
      </c>
      <c r="R11" s="403"/>
      <c r="S11" s="403"/>
      <c r="T11" s="403"/>
      <c r="U11" s="564" t="s">
        <v>510</v>
      </c>
      <c r="V11" s="496" t="s">
        <v>409</v>
      </c>
      <c r="W11" s="495"/>
      <c r="X11" s="420"/>
      <c r="Y11" s="420"/>
      <c r="Z11" s="514" t="s">
        <v>510</v>
      </c>
    </row>
    <row r="12" spans="1:26" ht="31.5" customHeight="1" x14ac:dyDescent="0.25">
      <c r="A12" s="411" t="s">
        <v>453</v>
      </c>
      <c r="B12" s="403"/>
      <c r="C12" s="403"/>
      <c r="D12" s="403"/>
      <c r="E12" s="403"/>
      <c r="F12" s="422"/>
      <c r="G12" s="509" t="s">
        <v>410</v>
      </c>
      <c r="H12" s="420"/>
      <c r="I12" s="420"/>
      <c r="J12" s="420"/>
      <c r="K12" s="505"/>
      <c r="L12" s="500" t="s">
        <v>411</v>
      </c>
      <c r="M12" s="403">
        <v>0</v>
      </c>
      <c r="N12" s="403">
        <v>0</v>
      </c>
      <c r="O12" s="403">
        <v>0</v>
      </c>
      <c r="P12" s="505"/>
      <c r="Q12" s="403" t="s">
        <v>407</v>
      </c>
      <c r="R12" s="403"/>
      <c r="S12" s="403"/>
      <c r="T12" s="403"/>
      <c r="U12" s="564" t="s">
        <v>506</v>
      </c>
      <c r="V12" s="496" t="s">
        <v>407</v>
      </c>
      <c r="W12" s="403">
        <v>1</v>
      </c>
      <c r="X12" s="403">
        <v>1</v>
      </c>
      <c r="Y12" s="403">
        <v>0</v>
      </c>
      <c r="Z12" s="514" t="s">
        <v>506</v>
      </c>
    </row>
    <row r="13" spans="1:26" ht="30" customHeight="1" x14ac:dyDescent="0.25">
      <c r="A13" s="411" t="s">
        <v>122</v>
      </c>
      <c r="B13" s="402"/>
      <c r="C13" s="420"/>
      <c r="D13" s="420"/>
      <c r="E13" s="420"/>
      <c r="F13" s="422"/>
      <c r="G13" s="509" t="s">
        <v>410</v>
      </c>
      <c r="H13" s="420"/>
      <c r="I13" s="420"/>
      <c r="J13" s="420"/>
      <c r="K13" s="506"/>
      <c r="L13" s="500" t="s">
        <v>411</v>
      </c>
      <c r="M13" s="403">
        <v>0</v>
      </c>
      <c r="N13" s="403">
        <v>0</v>
      </c>
      <c r="O13" s="403">
        <v>0</v>
      </c>
      <c r="P13" s="506"/>
      <c r="Q13" s="496" t="s">
        <v>410</v>
      </c>
      <c r="R13" s="495"/>
      <c r="S13" s="420"/>
      <c r="T13" s="420"/>
      <c r="U13" s="566"/>
      <c r="V13" s="496" t="s">
        <v>589</v>
      </c>
      <c r="W13" s="495"/>
      <c r="X13" s="420"/>
      <c r="Y13" s="420"/>
      <c r="Z13" s="515"/>
    </row>
    <row r="14" spans="1:26" ht="13.5" customHeight="1" x14ac:dyDescent="0.25">
      <c r="A14" s="849" t="s">
        <v>434</v>
      </c>
      <c r="B14" s="963" t="s">
        <v>413</v>
      </c>
      <c r="C14" s="851" t="s">
        <v>414</v>
      </c>
      <c r="D14" s="852"/>
      <c r="E14" s="853"/>
      <c r="F14" s="854" t="s">
        <v>438</v>
      </c>
      <c r="G14" s="925" t="s">
        <v>413</v>
      </c>
      <c r="H14" s="925" t="s">
        <v>414</v>
      </c>
      <c r="I14" s="925"/>
      <c r="J14" s="925"/>
      <c r="K14" s="915" t="s">
        <v>438</v>
      </c>
      <c r="L14" s="925" t="s">
        <v>413</v>
      </c>
      <c r="M14" s="925" t="s">
        <v>414</v>
      </c>
      <c r="N14" s="925"/>
      <c r="O14" s="925"/>
      <c r="P14" s="915" t="s">
        <v>438</v>
      </c>
      <c r="Q14" s="925" t="s">
        <v>413</v>
      </c>
      <c r="R14" s="925" t="s">
        <v>414</v>
      </c>
      <c r="S14" s="925"/>
      <c r="T14" s="925"/>
      <c r="U14" s="851" t="s">
        <v>438</v>
      </c>
      <c r="V14" s="924" t="s">
        <v>413</v>
      </c>
      <c r="W14" s="947" t="s">
        <v>414</v>
      </c>
      <c r="X14" s="948"/>
      <c r="Y14" s="949"/>
      <c r="Z14" s="915" t="s">
        <v>438</v>
      </c>
    </row>
    <row r="15" spans="1:26" ht="15" customHeight="1" thickBot="1" x14ac:dyDescent="0.3">
      <c r="A15" s="850"/>
      <c r="B15" s="964"/>
      <c r="C15" s="430" t="s">
        <v>415</v>
      </c>
      <c r="D15" s="430" t="s">
        <v>407</v>
      </c>
      <c r="E15" s="430" t="s">
        <v>408</v>
      </c>
      <c r="F15" s="855"/>
      <c r="G15" s="925"/>
      <c r="H15" s="430" t="s">
        <v>415</v>
      </c>
      <c r="I15" s="430" t="s">
        <v>407</v>
      </c>
      <c r="J15" s="430" t="s">
        <v>408</v>
      </c>
      <c r="K15" s="915"/>
      <c r="L15" s="925"/>
      <c r="M15" s="430" t="s">
        <v>415</v>
      </c>
      <c r="N15" s="430" t="s">
        <v>407</v>
      </c>
      <c r="O15" s="430" t="s">
        <v>408</v>
      </c>
      <c r="P15" s="915"/>
      <c r="Q15" s="925"/>
      <c r="R15" s="430" t="s">
        <v>415</v>
      </c>
      <c r="S15" s="430" t="s">
        <v>407</v>
      </c>
      <c r="T15" s="430" t="s">
        <v>408</v>
      </c>
      <c r="U15" s="851"/>
      <c r="V15" s="924"/>
      <c r="W15" s="556" t="s">
        <v>415</v>
      </c>
      <c r="X15" s="556" t="s">
        <v>407</v>
      </c>
      <c r="Y15" s="556" t="s">
        <v>408</v>
      </c>
      <c r="Z15" s="915"/>
    </row>
    <row r="16" spans="1:26" ht="30" customHeight="1" x14ac:dyDescent="0.25">
      <c r="A16" s="411" t="s">
        <v>103</v>
      </c>
      <c r="B16" s="403" t="s">
        <v>407</v>
      </c>
      <c r="C16" s="403">
        <v>20</v>
      </c>
      <c r="D16" s="403">
        <v>20</v>
      </c>
      <c r="E16" s="403">
        <v>0</v>
      </c>
      <c r="F16" s="422"/>
      <c r="G16" s="449" t="s">
        <v>410</v>
      </c>
      <c r="H16" s="453"/>
      <c r="I16" s="453"/>
      <c r="J16" s="453"/>
      <c r="K16" s="422" t="s">
        <v>473</v>
      </c>
      <c r="L16" s="467" t="s">
        <v>407</v>
      </c>
      <c r="M16" s="503">
        <v>20</v>
      </c>
      <c r="N16" s="503">
        <v>20</v>
      </c>
      <c r="O16" s="503">
        <v>0</v>
      </c>
      <c r="P16" s="504" t="s">
        <v>515</v>
      </c>
      <c r="Q16" s="403" t="s">
        <v>410</v>
      </c>
      <c r="R16" s="420"/>
      <c r="S16" s="420"/>
      <c r="T16" s="420"/>
      <c r="U16" s="564" t="s">
        <v>491</v>
      </c>
      <c r="V16" s="496" t="s">
        <v>407</v>
      </c>
      <c r="W16" s="403">
        <v>40</v>
      </c>
      <c r="X16" s="403">
        <v>40</v>
      </c>
      <c r="Y16" s="403">
        <v>0</v>
      </c>
      <c r="Z16" s="514" t="s">
        <v>491</v>
      </c>
    </row>
    <row r="17" spans="1:26" ht="15.75" customHeight="1" thickBot="1" x14ac:dyDescent="0.3">
      <c r="A17" s="407" t="s">
        <v>435</v>
      </c>
      <c r="B17" s="435" t="s">
        <v>411</v>
      </c>
      <c r="C17" s="435"/>
      <c r="D17" s="435"/>
      <c r="E17" s="435"/>
      <c r="F17" s="436"/>
      <c r="G17" s="452" t="s">
        <v>410</v>
      </c>
      <c r="H17" s="454"/>
      <c r="I17" s="454"/>
      <c r="J17" s="454"/>
      <c r="K17" s="455"/>
      <c r="L17" s="468" t="s">
        <v>407</v>
      </c>
      <c r="M17" s="458">
        <v>2</v>
      </c>
      <c r="N17" s="458">
        <v>2</v>
      </c>
      <c r="O17" s="458">
        <v>0</v>
      </c>
      <c r="P17" s="507"/>
      <c r="Q17" s="403" t="s">
        <v>410</v>
      </c>
      <c r="R17" s="420"/>
      <c r="S17" s="420"/>
      <c r="T17" s="420"/>
      <c r="U17" s="566"/>
      <c r="V17" s="496" t="s">
        <v>407</v>
      </c>
      <c r="W17" s="403">
        <v>2</v>
      </c>
      <c r="X17" s="403">
        <v>2</v>
      </c>
      <c r="Y17" s="403">
        <v>0</v>
      </c>
      <c r="Z17" s="515"/>
    </row>
    <row r="18" spans="1:26" ht="12" customHeight="1" x14ac:dyDescent="0.25">
      <c r="A18" s="962" t="s">
        <v>432</v>
      </c>
      <c r="B18" s="969" t="s">
        <v>413</v>
      </c>
      <c r="C18" s="965" t="s">
        <v>414</v>
      </c>
      <c r="D18" s="966"/>
      <c r="E18" s="967"/>
      <c r="F18" s="968" t="s">
        <v>438</v>
      </c>
      <c r="G18" s="431" t="s">
        <v>413</v>
      </c>
      <c r="H18" s="431" t="s">
        <v>414</v>
      </c>
      <c r="I18" s="431"/>
      <c r="J18" s="431"/>
      <c r="K18" s="432" t="s">
        <v>438</v>
      </c>
      <c r="L18" s="431" t="s">
        <v>413</v>
      </c>
      <c r="M18" s="431" t="s">
        <v>414</v>
      </c>
      <c r="N18" s="431"/>
      <c r="O18" s="431"/>
      <c r="P18" s="432" t="s">
        <v>438</v>
      </c>
      <c r="Q18" s="431" t="s">
        <v>413</v>
      </c>
      <c r="R18" s="431" t="s">
        <v>414</v>
      </c>
      <c r="S18" s="431"/>
      <c r="T18" s="431"/>
      <c r="U18" s="553" t="s">
        <v>438</v>
      </c>
      <c r="V18" s="557" t="s">
        <v>413</v>
      </c>
      <c r="W18" s="978" t="s">
        <v>414</v>
      </c>
      <c r="X18" s="979"/>
      <c r="Y18" s="980"/>
      <c r="Z18" s="861" t="s">
        <v>438</v>
      </c>
    </row>
    <row r="19" spans="1:26" ht="15.75" customHeight="1" thickBot="1" x14ac:dyDescent="0.3">
      <c r="A19" s="857"/>
      <c r="B19" s="970"/>
      <c r="C19" s="431" t="s">
        <v>415</v>
      </c>
      <c r="D19" s="431" t="s">
        <v>407</v>
      </c>
      <c r="E19" s="431" t="s">
        <v>408</v>
      </c>
      <c r="F19" s="862"/>
      <c r="G19" s="431"/>
      <c r="H19" s="431" t="s">
        <v>415</v>
      </c>
      <c r="I19" s="431" t="s">
        <v>407</v>
      </c>
      <c r="J19" s="431" t="s">
        <v>408</v>
      </c>
      <c r="K19" s="432"/>
      <c r="L19" s="431"/>
      <c r="M19" s="431" t="s">
        <v>415</v>
      </c>
      <c r="N19" s="431" t="s">
        <v>407</v>
      </c>
      <c r="O19" s="431" t="s">
        <v>408</v>
      </c>
      <c r="P19" s="432"/>
      <c r="Q19" s="431"/>
      <c r="R19" s="431" t="s">
        <v>415</v>
      </c>
      <c r="S19" s="431" t="s">
        <v>407</v>
      </c>
      <c r="T19" s="431" t="s">
        <v>408</v>
      </c>
      <c r="U19" s="553"/>
      <c r="V19" s="557"/>
      <c r="W19" s="554" t="s">
        <v>415</v>
      </c>
      <c r="X19" s="554" t="s">
        <v>407</v>
      </c>
      <c r="Y19" s="554" t="s">
        <v>408</v>
      </c>
      <c r="Z19" s="981"/>
    </row>
    <row r="20" spans="1:26" ht="60" customHeight="1" x14ac:dyDescent="0.25">
      <c r="A20" s="411" t="s">
        <v>106</v>
      </c>
      <c r="B20" s="402" t="s">
        <v>407</v>
      </c>
      <c r="C20" s="433">
        <v>1</v>
      </c>
      <c r="D20" s="433">
        <v>1</v>
      </c>
      <c r="E20" s="433">
        <v>0</v>
      </c>
      <c r="F20" s="406" t="s">
        <v>439</v>
      </c>
      <c r="G20" s="449" t="s">
        <v>407</v>
      </c>
      <c r="H20" s="456">
        <v>1</v>
      </c>
      <c r="I20" s="456">
        <v>1</v>
      </c>
      <c r="J20" s="456">
        <v>0</v>
      </c>
      <c r="K20" s="457" t="s">
        <v>517</v>
      </c>
      <c r="L20" s="467" t="s">
        <v>408</v>
      </c>
      <c r="M20" s="456">
        <v>2</v>
      </c>
      <c r="N20" s="456">
        <v>1.5</v>
      </c>
      <c r="O20" s="456">
        <v>0.5</v>
      </c>
      <c r="P20" s="457" t="s">
        <v>516</v>
      </c>
      <c r="Q20" s="433" t="s">
        <v>407</v>
      </c>
      <c r="R20" s="433">
        <v>1</v>
      </c>
      <c r="S20" s="433">
        <v>1</v>
      </c>
      <c r="T20" s="433">
        <v>0</v>
      </c>
      <c r="U20" s="471" t="s">
        <v>492</v>
      </c>
      <c r="V20" s="547" t="s">
        <v>407</v>
      </c>
      <c r="W20" s="490">
        <v>5</v>
      </c>
      <c r="X20" s="490">
        <v>4.5</v>
      </c>
      <c r="Y20" s="490">
        <v>0.5</v>
      </c>
      <c r="Z20" s="548" t="s">
        <v>586</v>
      </c>
    </row>
    <row r="21" spans="1:26" ht="30.75" customHeight="1" thickBot="1" x14ac:dyDescent="0.3">
      <c r="A21" s="407" t="s">
        <v>105</v>
      </c>
      <c r="B21" s="408" t="s">
        <v>407</v>
      </c>
      <c r="C21" s="434">
        <v>1</v>
      </c>
      <c r="D21" s="434">
        <v>1</v>
      </c>
      <c r="E21" s="434">
        <v>0</v>
      </c>
      <c r="F21" s="409" t="s">
        <v>440</v>
      </c>
      <c r="G21" s="452" t="s">
        <v>408</v>
      </c>
      <c r="H21" s="458">
        <v>1</v>
      </c>
      <c r="I21" s="458">
        <v>0.5</v>
      </c>
      <c r="J21" s="458">
        <v>0.5</v>
      </c>
      <c r="K21" s="436" t="s">
        <v>518</v>
      </c>
      <c r="L21" s="468" t="s">
        <v>407</v>
      </c>
      <c r="M21" s="458">
        <v>2</v>
      </c>
      <c r="N21" s="458">
        <v>2</v>
      </c>
      <c r="O21" s="458">
        <v>0</v>
      </c>
      <c r="P21" s="436" t="s">
        <v>501</v>
      </c>
      <c r="Q21" s="434" t="s">
        <v>407</v>
      </c>
      <c r="R21" s="434">
        <v>1</v>
      </c>
      <c r="S21" s="434">
        <v>1</v>
      </c>
      <c r="T21" s="434">
        <v>0</v>
      </c>
      <c r="U21" s="473" t="s">
        <v>493</v>
      </c>
      <c r="V21" s="549" t="s">
        <v>407</v>
      </c>
      <c r="W21" s="550">
        <v>5</v>
      </c>
      <c r="X21" s="550">
        <v>4.5</v>
      </c>
      <c r="Y21" s="550">
        <v>0.5</v>
      </c>
      <c r="Z21" s="551" t="s">
        <v>587</v>
      </c>
    </row>
  </sheetData>
  <mergeCells count="57">
    <mergeCell ref="A1:Z1"/>
    <mergeCell ref="W18:Y18"/>
    <mergeCell ref="Z18:Z19"/>
    <mergeCell ref="U6:U7"/>
    <mergeCell ref="G14:G15"/>
    <mergeCell ref="H14:J14"/>
    <mergeCell ref="L14:L15"/>
    <mergeCell ref="M14:O14"/>
    <mergeCell ref="P14:P15"/>
    <mergeCell ref="Q14:Q15"/>
    <mergeCell ref="R14:T14"/>
    <mergeCell ref="U14:U15"/>
    <mergeCell ref="L6:L7"/>
    <mergeCell ref="M6:O6"/>
    <mergeCell ref="P6:P7"/>
    <mergeCell ref="Q6:Q7"/>
    <mergeCell ref="U3:U4"/>
    <mergeCell ref="G3:G4"/>
    <mergeCell ref="H3:J3"/>
    <mergeCell ref="L3:L4"/>
    <mergeCell ref="K14:K15"/>
    <mergeCell ref="K3:K4"/>
    <mergeCell ref="K6:K7"/>
    <mergeCell ref="R6:T6"/>
    <mergeCell ref="M3:O3"/>
    <mergeCell ref="P3:P4"/>
    <mergeCell ref="Q3:Q4"/>
    <mergeCell ref="R3:T3"/>
    <mergeCell ref="G6:G7"/>
    <mergeCell ref="H6:J6"/>
    <mergeCell ref="C3:E3"/>
    <mergeCell ref="F3:F4"/>
    <mergeCell ref="B3:B4"/>
    <mergeCell ref="B6:B7"/>
    <mergeCell ref="C6:E6"/>
    <mergeCell ref="F6:F7"/>
    <mergeCell ref="B2:F2"/>
    <mergeCell ref="A18:A19"/>
    <mergeCell ref="B14:B15"/>
    <mergeCell ref="C14:E14"/>
    <mergeCell ref="F14:F15"/>
    <mergeCell ref="A14:A15"/>
    <mergeCell ref="C18:E18"/>
    <mergeCell ref="F18:F19"/>
    <mergeCell ref="B18:B19"/>
    <mergeCell ref="A6:A7"/>
    <mergeCell ref="A3:A4"/>
    <mergeCell ref="V14:V15"/>
    <mergeCell ref="W14:Y14"/>
    <mergeCell ref="Z14:Z15"/>
    <mergeCell ref="V2:Z2"/>
    <mergeCell ref="V3:V4"/>
    <mergeCell ref="W3:Y3"/>
    <mergeCell ref="Z3:Z4"/>
    <mergeCell ref="V6:V7"/>
    <mergeCell ref="W6:Y6"/>
    <mergeCell ref="Z6:Z7"/>
  </mergeCells>
  <dataValidations count="1">
    <dataValidation type="list" allowBlank="1" showInputMessage="1" showErrorMessage="1" sqref="B20:B21">
      <formula1>$BJ$11:$BJ$11</formula1>
    </dataValidation>
  </dataValidations>
  <pageMargins left="0.51181102362204722" right="0.51181102362204722" top="0.35433070866141736" bottom="0.35433070866141736"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'[4]Single page layout all but aqua'!#REF!</xm:f>
          </x14:formula1>
          <xm:sqref>B13</xm:sqref>
        </x14:dataValidation>
        <x14:dataValidation type="list" allowBlank="1" showInputMessage="1" showErrorMessage="1">
          <x14:formula1>
            <xm:f>[6]Terminology!#REF!</xm:f>
          </x14:formula1>
          <xm:sqref>L8:L13 L16:L17 L20:L21</xm:sqref>
        </x14:dataValidation>
        <x14:dataValidation type="list" allowBlank="1" showInputMessage="1" showErrorMessage="1">
          <x14:formula1>
            <xm:f>[7]Terminology!#REF!</xm:f>
          </x14:formula1>
          <xm:sqref>G20:G21 G16:G17 G8:G13</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13" zoomScaleNormal="100" workbookViewId="0">
      <selection activeCell="W12" sqref="W12:Y12"/>
    </sheetView>
  </sheetViews>
  <sheetFormatPr defaultRowHeight="15" x14ac:dyDescent="0.25"/>
  <cols>
    <col min="1" max="1" width="53.85546875" customWidth="1"/>
    <col min="2" max="2" width="14.42578125" hidden="1" customWidth="1"/>
    <col min="3" max="3" width="0" hidden="1" customWidth="1"/>
    <col min="4" max="4" width="10.140625" hidden="1" customWidth="1"/>
    <col min="5" max="5" width="14.7109375" hidden="1" customWidth="1"/>
    <col min="6" max="6" width="30.7109375" hidden="1" customWidth="1"/>
    <col min="7" max="7" width="14.28515625" hidden="1" customWidth="1"/>
    <col min="8" max="8" width="0" hidden="1" customWidth="1"/>
    <col min="9" max="9" width="12.7109375" hidden="1" customWidth="1"/>
    <col min="10" max="10" width="14.7109375" hidden="1" customWidth="1"/>
    <col min="11" max="11" width="28.7109375" hidden="1" customWidth="1"/>
    <col min="12" max="12" width="12.5703125" hidden="1" customWidth="1"/>
    <col min="13" max="13" width="0" hidden="1" customWidth="1"/>
    <col min="14" max="14" width="11.7109375" hidden="1" customWidth="1"/>
    <col min="15" max="15" width="15.7109375" hidden="1" customWidth="1"/>
    <col min="16" max="16" width="30" hidden="1" customWidth="1"/>
    <col min="17" max="17" width="11" hidden="1" customWidth="1"/>
    <col min="18" max="18" width="0" hidden="1" customWidth="1"/>
    <col min="19" max="19" width="10.28515625" hidden="1" customWidth="1"/>
    <col min="20" max="20" width="15" hidden="1" customWidth="1"/>
    <col min="21" max="21" width="40.42578125" hidden="1" customWidth="1"/>
    <col min="22" max="22" width="9.42578125" customWidth="1"/>
    <col min="23" max="23" width="8.85546875" customWidth="1"/>
    <col min="24" max="24" width="9.42578125" customWidth="1"/>
    <col min="25" max="25" width="13" customWidth="1"/>
    <col min="26" max="26" width="41.28515625" customWidth="1"/>
  </cols>
  <sheetData>
    <row r="1" spans="1:26" ht="21" customHeight="1" thickBot="1" x14ac:dyDescent="0.35">
      <c r="A1" s="940" t="s">
        <v>495</v>
      </c>
      <c r="B1" s="940"/>
      <c r="C1" s="940"/>
      <c r="D1" s="940"/>
      <c r="E1" s="940"/>
      <c r="F1" s="940"/>
      <c r="G1" s="940"/>
      <c r="H1" s="940"/>
      <c r="I1" s="940"/>
      <c r="J1" s="940"/>
      <c r="K1" s="940"/>
      <c r="L1" s="940"/>
      <c r="M1" s="940"/>
      <c r="N1" s="940"/>
      <c r="O1" s="940"/>
      <c r="P1" s="940"/>
      <c r="Q1" s="940"/>
      <c r="R1" s="940"/>
      <c r="S1" s="940"/>
      <c r="T1" s="940"/>
      <c r="U1" s="940"/>
      <c r="V1" s="940"/>
      <c r="W1" s="940"/>
      <c r="X1" s="940"/>
      <c r="Y1" s="940"/>
      <c r="Z1" s="940"/>
    </row>
    <row r="2" spans="1:26" ht="18" customHeight="1" thickBot="1" x14ac:dyDescent="0.35">
      <c r="A2" s="477" t="s">
        <v>455</v>
      </c>
      <c r="B2" s="987" t="s">
        <v>467</v>
      </c>
      <c r="C2" s="987"/>
      <c r="D2" s="987"/>
      <c r="E2" s="987"/>
      <c r="F2" s="987"/>
      <c r="G2" s="448" t="s">
        <v>468</v>
      </c>
      <c r="H2" s="448"/>
      <c r="I2" s="448"/>
      <c r="J2" s="448"/>
      <c r="K2" s="448"/>
      <c r="L2" s="448" t="s">
        <v>469</v>
      </c>
      <c r="M2" s="448"/>
      <c r="N2" s="448"/>
      <c r="O2" s="448"/>
      <c r="P2" s="448"/>
      <c r="Q2" s="448" t="s">
        <v>470</v>
      </c>
      <c r="R2" s="448"/>
      <c r="S2" s="448"/>
      <c r="T2" s="448"/>
      <c r="U2" s="448"/>
      <c r="V2" s="983" t="s">
        <v>594</v>
      </c>
      <c r="W2" s="983"/>
      <c r="X2" s="983"/>
      <c r="Y2" s="983"/>
      <c r="Z2" s="983"/>
    </row>
    <row r="3" spans="1:26" ht="16.5" customHeight="1" x14ac:dyDescent="0.25">
      <c r="A3" s="988" t="s">
        <v>590</v>
      </c>
      <c r="B3" s="984" t="s">
        <v>413</v>
      </c>
      <c r="C3" s="912" t="s">
        <v>414</v>
      </c>
      <c r="D3" s="985"/>
      <c r="E3" s="885"/>
      <c r="F3" s="986" t="s">
        <v>438</v>
      </c>
      <c r="G3" s="977" t="s">
        <v>413</v>
      </c>
      <c r="H3" s="977" t="s">
        <v>414</v>
      </c>
      <c r="I3" s="977"/>
      <c r="J3" s="977"/>
      <c r="K3" s="957" t="s">
        <v>438</v>
      </c>
      <c r="L3" s="977" t="s">
        <v>413</v>
      </c>
      <c r="M3" s="977" t="s">
        <v>414</v>
      </c>
      <c r="N3" s="977"/>
      <c r="O3" s="977"/>
      <c r="P3" s="957" t="s">
        <v>438</v>
      </c>
      <c r="Q3" s="977" t="s">
        <v>413</v>
      </c>
      <c r="R3" s="977" t="s">
        <v>414</v>
      </c>
      <c r="S3" s="977"/>
      <c r="T3" s="977"/>
      <c r="U3" s="957" t="s">
        <v>438</v>
      </c>
      <c r="V3" s="977" t="s">
        <v>413</v>
      </c>
      <c r="W3" s="977" t="s">
        <v>414</v>
      </c>
      <c r="X3" s="977"/>
      <c r="Y3" s="977"/>
      <c r="Z3" s="957" t="s">
        <v>438</v>
      </c>
    </row>
    <row r="4" spans="1:26" ht="14.25" customHeight="1" x14ac:dyDescent="0.25">
      <c r="A4" s="864"/>
      <c r="B4" s="885"/>
      <c r="C4" s="415" t="s">
        <v>415</v>
      </c>
      <c r="D4" s="415" t="s">
        <v>407</v>
      </c>
      <c r="E4" s="415" t="s">
        <v>408</v>
      </c>
      <c r="F4" s="869"/>
      <c r="G4" s="918"/>
      <c r="H4" s="428" t="s">
        <v>415</v>
      </c>
      <c r="I4" s="428" t="s">
        <v>407</v>
      </c>
      <c r="J4" s="428" t="s">
        <v>408</v>
      </c>
      <c r="K4" s="919"/>
      <c r="L4" s="918"/>
      <c r="M4" s="428" t="s">
        <v>415</v>
      </c>
      <c r="N4" s="428" t="s">
        <v>407</v>
      </c>
      <c r="O4" s="428" t="s">
        <v>408</v>
      </c>
      <c r="P4" s="919"/>
      <c r="Q4" s="918"/>
      <c r="R4" s="428" t="s">
        <v>415</v>
      </c>
      <c r="S4" s="428" t="s">
        <v>407</v>
      </c>
      <c r="T4" s="428" t="s">
        <v>408</v>
      </c>
      <c r="U4" s="919"/>
      <c r="V4" s="918"/>
      <c r="W4" s="498" t="s">
        <v>415</v>
      </c>
      <c r="X4" s="498" t="s">
        <v>407</v>
      </c>
      <c r="Y4" s="498" t="s">
        <v>408</v>
      </c>
      <c r="Z4" s="919"/>
    </row>
    <row r="5" spans="1:26" ht="60" customHeight="1" x14ac:dyDescent="0.25">
      <c r="A5" s="411" t="s">
        <v>436</v>
      </c>
      <c r="B5" s="402" t="s">
        <v>409</v>
      </c>
      <c r="C5" s="421"/>
      <c r="D5" s="421"/>
      <c r="E5" s="421"/>
      <c r="F5" s="406" t="s">
        <v>442</v>
      </c>
      <c r="G5" s="402" t="s">
        <v>409</v>
      </c>
      <c r="H5" s="421"/>
      <c r="I5" s="421"/>
      <c r="J5" s="421"/>
      <c r="K5" s="406" t="s">
        <v>471</v>
      </c>
      <c r="L5" s="402" t="s">
        <v>409</v>
      </c>
      <c r="M5" s="421"/>
      <c r="N5" s="421"/>
      <c r="O5" s="421"/>
      <c r="P5" s="402" t="s">
        <v>476</v>
      </c>
      <c r="Q5" s="402" t="s">
        <v>409</v>
      </c>
      <c r="R5" s="421"/>
      <c r="S5" s="421"/>
      <c r="T5" s="421"/>
      <c r="U5" s="406" t="s">
        <v>480</v>
      </c>
      <c r="V5" s="403" t="s">
        <v>408</v>
      </c>
      <c r="W5" s="403">
        <v>1</v>
      </c>
      <c r="X5" s="403">
        <v>0</v>
      </c>
      <c r="Y5" s="403">
        <v>0</v>
      </c>
      <c r="Z5" s="422" t="s">
        <v>621</v>
      </c>
    </row>
    <row r="6" spans="1:26" x14ac:dyDescent="0.25">
      <c r="A6" s="870" t="s">
        <v>433</v>
      </c>
      <c r="B6" s="890" t="s">
        <v>413</v>
      </c>
      <c r="C6" s="872" t="s">
        <v>414</v>
      </c>
      <c r="D6" s="873"/>
      <c r="E6" s="874"/>
      <c r="F6" s="875" t="s">
        <v>438</v>
      </c>
      <c r="G6" s="920" t="s">
        <v>413</v>
      </c>
      <c r="H6" s="920" t="s">
        <v>414</v>
      </c>
      <c r="I6" s="920"/>
      <c r="J6" s="920"/>
      <c r="K6" s="921" t="s">
        <v>438</v>
      </c>
      <c r="L6" s="920" t="s">
        <v>413</v>
      </c>
      <c r="M6" s="920" t="s">
        <v>414</v>
      </c>
      <c r="N6" s="920"/>
      <c r="O6" s="920"/>
      <c r="P6" s="921" t="s">
        <v>438</v>
      </c>
      <c r="Q6" s="920" t="s">
        <v>413</v>
      </c>
      <c r="R6" s="920" t="s">
        <v>414</v>
      </c>
      <c r="S6" s="920"/>
      <c r="T6" s="920"/>
      <c r="U6" s="921" t="s">
        <v>438</v>
      </c>
      <c r="V6" s="920" t="s">
        <v>413</v>
      </c>
      <c r="W6" s="920" t="s">
        <v>414</v>
      </c>
      <c r="X6" s="920"/>
      <c r="Y6" s="920"/>
      <c r="Z6" s="921" t="s">
        <v>438</v>
      </c>
    </row>
    <row r="7" spans="1:26" ht="15" customHeight="1" thickBot="1" x14ac:dyDescent="0.3">
      <c r="A7" s="871"/>
      <c r="B7" s="891"/>
      <c r="C7" s="412" t="s">
        <v>415</v>
      </c>
      <c r="D7" s="412" t="s">
        <v>407</v>
      </c>
      <c r="E7" s="412" t="s">
        <v>408</v>
      </c>
      <c r="F7" s="876"/>
      <c r="G7" s="920"/>
      <c r="H7" s="429" t="s">
        <v>415</v>
      </c>
      <c r="I7" s="429" t="s">
        <v>407</v>
      </c>
      <c r="J7" s="429" t="s">
        <v>408</v>
      </c>
      <c r="K7" s="921"/>
      <c r="L7" s="920"/>
      <c r="M7" s="429" t="s">
        <v>415</v>
      </c>
      <c r="N7" s="429" t="s">
        <v>407</v>
      </c>
      <c r="O7" s="429" t="s">
        <v>408</v>
      </c>
      <c r="P7" s="921"/>
      <c r="Q7" s="920"/>
      <c r="R7" s="429" t="s">
        <v>415</v>
      </c>
      <c r="S7" s="429" t="s">
        <v>407</v>
      </c>
      <c r="T7" s="429" t="s">
        <v>408</v>
      </c>
      <c r="U7" s="921"/>
      <c r="V7" s="920"/>
      <c r="W7" s="555" t="s">
        <v>415</v>
      </c>
      <c r="X7" s="555" t="s">
        <v>407</v>
      </c>
      <c r="Y7" s="555" t="s">
        <v>408</v>
      </c>
      <c r="Z7" s="921"/>
    </row>
    <row r="8" spans="1:26" ht="32.25" customHeight="1" x14ac:dyDescent="0.25">
      <c r="A8" s="411" t="s">
        <v>158</v>
      </c>
      <c r="B8" s="402" t="s">
        <v>410</v>
      </c>
      <c r="C8" s="421"/>
      <c r="D8" s="421"/>
      <c r="E8" s="421"/>
      <c r="F8" s="422" t="s">
        <v>447</v>
      </c>
      <c r="G8" s="449" t="s">
        <v>410</v>
      </c>
      <c r="H8" s="508"/>
      <c r="I8" s="508"/>
      <c r="J8" s="508"/>
      <c r="K8" s="422" t="s">
        <v>446</v>
      </c>
      <c r="L8" s="467" t="s">
        <v>407</v>
      </c>
      <c r="M8" s="503"/>
      <c r="N8" s="503"/>
      <c r="O8" s="503"/>
      <c r="P8" s="504"/>
      <c r="Q8" s="402" t="s">
        <v>407</v>
      </c>
      <c r="R8" s="402"/>
      <c r="S8" s="402"/>
      <c r="T8" s="402"/>
      <c r="U8" s="514" t="s">
        <v>489</v>
      </c>
      <c r="V8" s="402" t="s">
        <v>407</v>
      </c>
      <c r="W8" s="421"/>
      <c r="X8" s="421"/>
      <c r="Y8" s="421"/>
      <c r="Z8" s="471" t="s">
        <v>596</v>
      </c>
    </row>
    <row r="9" spans="1:26" ht="45.75" customHeight="1" x14ac:dyDescent="0.25">
      <c r="A9" s="411" t="s">
        <v>100</v>
      </c>
      <c r="B9" s="402" t="s">
        <v>410</v>
      </c>
      <c r="C9" s="420"/>
      <c r="D9" s="420"/>
      <c r="E9" s="420"/>
      <c r="F9" s="422" t="s">
        <v>446</v>
      </c>
      <c r="G9" s="509" t="s">
        <v>410</v>
      </c>
      <c r="H9" s="510"/>
      <c r="I9" s="510"/>
      <c r="J9" s="510"/>
      <c r="K9" s="506"/>
      <c r="L9" s="500" t="s">
        <v>411</v>
      </c>
      <c r="M9" s="501">
        <v>0</v>
      </c>
      <c r="N9" s="501">
        <v>0</v>
      </c>
      <c r="O9" s="501">
        <v>0</v>
      </c>
      <c r="P9" s="506"/>
      <c r="Q9" s="402" t="s">
        <v>411</v>
      </c>
      <c r="R9" s="403">
        <v>0</v>
      </c>
      <c r="S9" s="403">
        <v>0</v>
      </c>
      <c r="T9" s="403">
        <v>0</v>
      </c>
      <c r="U9" s="515"/>
      <c r="V9" s="402" t="s">
        <v>407</v>
      </c>
      <c r="W9" s="420"/>
      <c r="X9" s="420"/>
      <c r="Y9" s="420"/>
      <c r="Z9" s="472" t="s">
        <v>625</v>
      </c>
    </row>
    <row r="10" spans="1:26" ht="47.25" customHeight="1" x14ac:dyDescent="0.25">
      <c r="A10" s="411" t="s">
        <v>99</v>
      </c>
      <c r="B10" s="402" t="s">
        <v>410</v>
      </c>
      <c r="C10" s="420"/>
      <c r="D10" s="420"/>
      <c r="E10" s="420"/>
      <c r="F10" s="422"/>
      <c r="G10" s="509" t="s">
        <v>410</v>
      </c>
      <c r="H10" s="510"/>
      <c r="I10" s="510"/>
      <c r="J10" s="510"/>
      <c r="K10" s="422" t="s">
        <v>472</v>
      </c>
      <c r="L10" s="500" t="s">
        <v>407</v>
      </c>
      <c r="M10" s="501"/>
      <c r="N10" s="501"/>
      <c r="O10" s="501"/>
      <c r="P10" s="506"/>
      <c r="Q10" s="402" t="s">
        <v>411</v>
      </c>
      <c r="R10" s="403">
        <v>0</v>
      </c>
      <c r="S10" s="403">
        <v>0</v>
      </c>
      <c r="T10" s="403">
        <v>0</v>
      </c>
      <c r="U10" s="515"/>
      <c r="V10" s="402" t="s">
        <v>589</v>
      </c>
      <c r="W10" s="420"/>
      <c r="X10" s="420"/>
      <c r="Y10" s="420"/>
      <c r="Z10" s="471"/>
    </row>
    <row r="11" spans="1:26" ht="46.5" customHeight="1" thickBot="1" x14ac:dyDescent="0.3">
      <c r="A11" s="411" t="s">
        <v>437</v>
      </c>
      <c r="B11" s="403" t="s">
        <v>410</v>
      </c>
      <c r="C11" s="420"/>
      <c r="D11" s="420"/>
      <c r="E11" s="420"/>
      <c r="F11" s="422"/>
      <c r="G11" s="452" t="s">
        <v>410</v>
      </c>
      <c r="H11" s="420"/>
      <c r="I11" s="420"/>
      <c r="J11" s="420"/>
      <c r="K11" s="511"/>
      <c r="L11" s="468" t="s">
        <v>409</v>
      </c>
      <c r="M11" s="403"/>
      <c r="N11" s="403"/>
      <c r="O11" s="403"/>
      <c r="P11" s="511" t="s">
        <v>477</v>
      </c>
      <c r="Q11" s="403" t="s">
        <v>407</v>
      </c>
      <c r="R11" s="403"/>
      <c r="S11" s="403"/>
      <c r="T11" s="403"/>
      <c r="U11" s="514" t="s">
        <v>521</v>
      </c>
      <c r="V11" s="403" t="s">
        <v>407</v>
      </c>
      <c r="W11" s="420"/>
      <c r="X11" s="420"/>
      <c r="Y11" s="420"/>
      <c r="Z11" s="436" t="s">
        <v>477</v>
      </c>
    </row>
    <row r="12" spans="1:26" x14ac:dyDescent="0.25">
      <c r="A12" s="849" t="s">
        <v>434</v>
      </c>
      <c r="B12" s="896" t="s">
        <v>413</v>
      </c>
      <c r="C12" s="851" t="s">
        <v>414</v>
      </c>
      <c r="D12" s="852"/>
      <c r="E12" s="853"/>
      <c r="F12" s="854" t="s">
        <v>438</v>
      </c>
      <c r="G12" s="925" t="s">
        <v>413</v>
      </c>
      <c r="H12" s="925" t="s">
        <v>414</v>
      </c>
      <c r="I12" s="925"/>
      <c r="J12" s="925"/>
      <c r="K12" s="915" t="s">
        <v>438</v>
      </c>
      <c r="L12" s="925" t="s">
        <v>413</v>
      </c>
      <c r="M12" s="925" t="s">
        <v>414</v>
      </c>
      <c r="N12" s="925"/>
      <c r="O12" s="925"/>
      <c r="P12" s="915" t="s">
        <v>438</v>
      </c>
      <c r="Q12" s="925" t="s">
        <v>413</v>
      </c>
      <c r="R12" s="925" t="s">
        <v>414</v>
      </c>
      <c r="S12" s="925"/>
      <c r="T12" s="925"/>
      <c r="U12" s="915" t="s">
        <v>438</v>
      </c>
      <c r="V12" s="925" t="s">
        <v>413</v>
      </c>
      <c r="W12" s="925" t="s">
        <v>414</v>
      </c>
      <c r="X12" s="925"/>
      <c r="Y12" s="925"/>
      <c r="Z12" s="915" t="s">
        <v>438</v>
      </c>
    </row>
    <row r="13" spans="1:26" ht="15" customHeight="1" thickBot="1" x14ac:dyDescent="0.3">
      <c r="A13" s="850"/>
      <c r="B13" s="897"/>
      <c r="C13" s="416" t="s">
        <v>415</v>
      </c>
      <c r="D13" s="416" t="s">
        <v>407</v>
      </c>
      <c r="E13" s="416" t="s">
        <v>408</v>
      </c>
      <c r="F13" s="855"/>
      <c r="G13" s="925"/>
      <c r="H13" s="430" t="s">
        <v>415</v>
      </c>
      <c r="I13" s="430" t="s">
        <v>407</v>
      </c>
      <c r="J13" s="430" t="s">
        <v>408</v>
      </c>
      <c r="K13" s="915"/>
      <c r="L13" s="925"/>
      <c r="M13" s="430" t="s">
        <v>415</v>
      </c>
      <c r="N13" s="430" t="s">
        <v>407</v>
      </c>
      <c r="O13" s="430" t="s">
        <v>408</v>
      </c>
      <c r="P13" s="915"/>
      <c r="Q13" s="925"/>
      <c r="R13" s="430" t="s">
        <v>415</v>
      </c>
      <c r="S13" s="430" t="s">
        <v>407</v>
      </c>
      <c r="T13" s="430" t="s">
        <v>408</v>
      </c>
      <c r="U13" s="915"/>
      <c r="V13" s="925"/>
      <c r="W13" s="556" t="s">
        <v>415</v>
      </c>
      <c r="X13" s="556" t="s">
        <v>407</v>
      </c>
      <c r="Y13" s="556" t="s">
        <v>408</v>
      </c>
      <c r="Z13" s="915"/>
    </row>
    <row r="14" spans="1:26" ht="30.75" customHeight="1" x14ac:dyDescent="0.25">
      <c r="A14" s="411" t="s">
        <v>103</v>
      </c>
      <c r="B14" s="403" t="s">
        <v>407</v>
      </c>
      <c r="C14" s="403">
        <v>2</v>
      </c>
      <c r="D14" s="403">
        <v>2</v>
      </c>
      <c r="E14" s="403">
        <v>0</v>
      </c>
      <c r="F14" s="422"/>
      <c r="G14" s="449" t="s">
        <v>410</v>
      </c>
      <c r="H14" s="453"/>
      <c r="I14" s="453"/>
      <c r="J14" s="453"/>
      <c r="K14" s="422" t="s">
        <v>519</v>
      </c>
      <c r="L14" s="467" t="s">
        <v>407</v>
      </c>
      <c r="M14" s="512">
        <v>2</v>
      </c>
      <c r="N14" s="512">
        <v>2</v>
      </c>
      <c r="O14" s="512">
        <v>0</v>
      </c>
      <c r="P14" s="513"/>
      <c r="Q14" s="403" t="s">
        <v>410</v>
      </c>
      <c r="R14" s="420"/>
      <c r="S14" s="420"/>
      <c r="T14" s="420"/>
      <c r="U14" s="516" t="s">
        <v>491</v>
      </c>
      <c r="V14" s="403" t="s">
        <v>407</v>
      </c>
      <c r="W14" s="403">
        <v>4</v>
      </c>
      <c r="X14" s="403">
        <v>4</v>
      </c>
      <c r="Y14" s="403">
        <v>0</v>
      </c>
      <c r="Z14" s="516" t="s">
        <v>491</v>
      </c>
    </row>
    <row r="15" spans="1:26" ht="16.5" customHeight="1" thickBot="1" x14ac:dyDescent="0.3">
      <c r="A15" s="424" t="s">
        <v>435</v>
      </c>
      <c r="B15" s="417" t="s">
        <v>407</v>
      </c>
      <c r="C15" s="417">
        <v>1</v>
      </c>
      <c r="D15" s="417">
        <v>1</v>
      </c>
      <c r="E15" s="417">
        <v>0</v>
      </c>
      <c r="F15" s="418"/>
      <c r="G15" s="452" t="s">
        <v>410</v>
      </c>
      <c r="H15" s="454"/>
      <c r="I15" s="454"/>
      <c r="J15" s="454"/>
      <c r="K15" s="455"/>
      <c r="L15" s="468" t="s">
        <v>407</v>
      </c>
      <c r="M15" s="458">
        <v>2</v>
      </c>
      <c r="N15" s="458">
        <v>2</v>
      </c>
      <c r="O15" s="458">
        <v>0</v>
      </c>
      <c r="P15" s="507"/>
      <c r="Q15" s="403" t="s">
        <v>411</v>
      </c>
      <c r="R15" s="403">
        <v>0</v>
      </c>
      <c r="S15" s="403">
        <v>0</v>
      </c>
      <c r="T15" s="403">
        <v>0</v>
      </c>
      <c r="U15" s="515"/>
      <c r="V15" s="403" t="s">
        <v>407</v>
      </c>
      <c r="W15" s="403">
        <v>3</v>
      </c>
      <c r="X15" s="403">
        <v>3</v>
      </c>
      <c r="Y15" s="403">
        <v>0</v>
      </c>
      <c r="Z15" s="515"/>
    </row>
    <row r="16" spans="1:26" x14ac:dyDescent="0.25">
      <c r="A16" s="856" t="s">
        <v>432</v>
      </c>
      <c r="B16" s="879" t="s">
        <v>413</v>
      </c>
      <c r="C16" s="858" t="s">
        <v>414</v>
      </c>
      <c r="D16" s="859"/>
      <c r="E16" s="860"/>
      <c r="F16" s="861" t="s">
        <v>438</v>
      </c>
      <c r="G16" s="916" t="s">
        <v>413</v>
      </c>
      <c r="H16" s="916" t="s">
        <v>414</v>
      </c>
      <c r="I16" s="916"/>
      <c r="J16" s="916"/>
      <c r="K16" s="917" t="s">
        <v>438</v>
      </c>
      <c r="L16" s="916" t="s">
        <v>413</v>
      </c>
      <c r="M16" s="916" t="s">
        <v>414</v>
      </c>
      <c r="N16" s="916"/>
      <c r="O16" s="916"/>
      <c r="P16" s="917" t="s">
        <v>438</v>
      </c>
      <c r="Q16" s="916" t="s">
        <v>413</v>
      </c>
      <c r="R16" s="916" t="s">
        <v>414</v>
      </c>
      <c r="S16" s="916"/>
      <c r="T16" s="916"/>
      <c r="U16" s="917" t="s">
        <v>438</v>
      </c>
      <c r="V16" s="916" t="s">
        <v>413</v>
      </c>
      <c r="W16" s="916" t="s">
        <v>414</v>
      </c>
      <c r="X16" s="916"/>
      <c r="Y16" s="916"/>
      <c r="Z16" s="917" t="s">
        <v>438</v>
      </c>
    </row>
    <row r="17" spans="1:26" ht="30.75" thickBot="1" x14ac:dyDescent="0.3">
      <c r="A17" s="857"/>
      <c r="B17" s="880"/>
      <c r="C17" s="419" t="s">
        <v>415</v>
      </c>
      <c r="D17" s="419" t="s">
        <v>407</v>
      </c>
      <c r="E17" s="419" t="s">
        <v>408</v>
      </c>
      <c r="F17" s="862"/>
      <c r="G17" s="916"/>
      <c r="H17" s="431" t="s">
        <v>415</v>
      </c>
      <c r="I17" s="431" t="s">
        <v>407</v>
      </c>
      <c r="J17" s="431" t="s">
        <v>408</v>
      </c>
      <c r="K17" s="917"/>
      <c r="L17" s="916"/>
      <c r="M17" s="431" t="s">
        <v>415</v>
      </c>
      <c r="N17" s="431" t="s">
        <v>407</v>
      </c>
      <c r="O17" s="431" t="s">
        <v>408</v>
      </c>
      <c r="P17" s="917"/>
      <c r="Q17" s="916"/>
      <c r="R17" s="431" t="s">
        <v>415</v>
      </c>
      <c r="S17" s="431" t="s">
        <v>407</v>
      </c>
      <c r="T17" s="431" t="s">
        <v>408</v>
      </c>
      <c r="U17" s="917"/>
      <c r="V17" s="916"/>
      <c r="W17" s="554" t="s">
        <v>415</v>
      </c>
      <c r="X17" s="554" t="s">
        <v>407</v>
      </c>
      <c r="Y17" s="554" t="s">
        <v>408</v>
      </c>
      <c r="Z17" s="917"/>
    </row>
    <row r="18" spans="1:26" ht="63" customHeight="1" x14ac:dyDescent="0.25">
      <c r="A18" s="411" t="s">
        <v>106</v>
      </c>
      <c r="B18" s="404" t="s">
        <v>407</v>
      </c>
      <c r="C18" s="413">
        <v>1</v>
      </c>
      <c r="D18" s="413">
        <v>1</v>
      </c>
      <c r="E18" s="413">
        <v>0</v>
      </c>
      <c r="F18" s="406" t="s">
        <v>439</v>
      </c>
      <c r="G18" s="449" t="s">
        <v>407</v>
      </c>
      <c r="H18" s="456">
        <v>1</v>
      </c>
      <c r="I18" s="456">
        <v>1</v>
      </c>
      <c r="J18" s="456">
        <v>0</v>
      </c>
      <c r="K18" s="457" t="s">
        <v>520</v>
      </c>
      <c r="L18" s="467" t="s">
        <v>408</v>
      </c>
      <c r="M18" s="456">
        <v>2</v>
      </c>
      <c r="N18" s="456">
        <v>1.5</v>
      </c>
      <c r="O18" s="456">
        <v>0.5</v>
      </c>
      <c r="P18" s="457" t="s">
        <v>508</v>
      </c>
      <c r="Q18" s="433" t="s">
        <v>407</v>
      </c>
      <c r="R18" s="433">
        <v>1</v>
      </c>
      <c r="S18" s="433">
        <v>1</v>
      </c>
      <c r="T18" s="433">
        <v>0</v>
      </c>
      <c r="U18" s="471" t="s">
        <v>492</v>
      </c>
      <c r="V18" s="547" t="s">
        <v>407</v>
      </c>
      <c r="W18" s="490">
        <v>5</v>
      </c>
      <c r="X18" s="490">
        <v>4.5</v>
      </c>
      <c r="Y18" s="490">
        <v>0.5</v>
      </c>
      <c r="Z18" s="548" t="s">
        <v>624</v>
      </c>
    </row>
    <row r="19" spans="1:26" ht="33" customHeight="1" thickBot="1" x14ac:dyDescent="0.3">
      <c r="A19" s="407" t="s">
        <v>105</v>
      </c>
      <c r="B19" s="410" t="s">
        <v>407</v>
      </c>
      <c r="C19" s="425">
        <v>1</v>
      </c>
      <c r="D19" s="425">
        <v>1</v>
      </c>
      <c r="E19" s="425">
        <v>0</v>
      </c>
      <c r="F19" s="409" t="s">
        <v>440</v>
      </c>
      <c r="G19" s="452" t="s">
        <v>408</v>
      </c>
      <c r="H19" s="458">
        <v>1</v>
      </c>
      <c r="I19" s="458">
        <v>0.5</v>
      </c>
      <c r="J19" s="458">
        <v>0.5</v>
      </c>
      <c r="K19" s="436" t="s">
        <v>518</v>
      </c>
      <c r="L19" s="468" t="s">
        <v>407</v>
      </c>
      <c r="M19" s="458">
        <v>2</v>
      </c>
      <c r="N19" s="458">
        <v>2</v>
      </c>
      <c r="O19" s="458">
        <v>0</v>
      </c>
      <c r="P19" s="436" t="s">
        <v>501</v>
      </c>
      <c r="Q19" s="434" t="s">
        <v>407</v>
      </c>
      <c r="R19" s="434">
        <v>1</v>
      </c>
      <c r="S19" s="434">
        <v>1</v>
      </c>
      <c r="T19" s="434">
        <v>0</v>
      </c>
      <c r="U19" s="473" t="s">
        <v>493</v>
      </c>
      <c r="V19" s="549" t="s">
        <v>407</v>
      </c>
      <c r="W19" s="550">
        <v>5</v>
      </c>
      <c r="X19" s="550">
        <v>4.5</v>
      </c>
      <c r="Y19" s="550">
        <v>0.5</v>
      </c>
      <c r="Z19" s="551" t="s">
        <v>587</v>
      </c>
    </row>
  </sheetData>
  <mergeCells count="67">
    <mergeCell ref="A1:Z1"/>
    <mergeCell ref="P12:P13"/>
    <mergeCell ref="Q12:Q13"/>
    <mergeCell ref="R12:T12"/>
    <mergeCell ref="U12:U13"/>
    <mergeCell ref="U3:U4"/>
    <mergeCell ref="G6:G7"/>
    <mergeCell ref="H6:J6"/>
    <mergeCell ref="K6:K7"/>
    <mergeCell ref="L6:L7"/>
    <mergeCell ref="M6:O6"/>
    <mergeCell ref="P6:P7"/>
    <mergeCell ref="Q6:Q7"/>
    <mergeCell ref="R6:T6"/>
    <mergeCell ref="U6:U7"/>
    <mergeCell ref="L3:L4"/>
    <mergeCell ref="P16:P17"/>
    <mergeCell ref="Q16:Q17"/>
    <mergeCell ref="R16:T16"/>
    <mergeCell ref="U16:U17"/>
    <mergeCell ref="G12:G13"/>
    <mergeCell ref="H12:J12"/>
    <mergeCell ref="K12:K13"/>
    <mergeCell ref="L12:L13"/>
    <mergeCell ref="M12:O12"/>
    <mergeCell ref="G16:G17"/>
    <mergeCell ref="H16:J16"/>
    <mergeCell ref="K16:K17"/>
    <mergeCell ref="L16:L17"/>
    <mergeCell ref="M16:O16"/>
    <mergeCell ref="M3:O3"/>
    <mergeCell ref="P3:P4"/>
    <mergeCell ref="Q3:Q4"/>
    <mergeCell ref="R3:T3"/>
    <mergeCell ref="C6:E6"/>
    <mergeCell ref="G3:G4"/>
    <mergeCell ref="H3:J3"/>
    <mergeCell ref="K3:K4"/>
    <mergeCell ref="B3:B4"/>
    <mergeCell ref="C3:E3"/>
    <mergeCell ref="F3:F4"/>
    <mergeCell ref="B2:F2"/>
    <mergeCell ref="A16:A17"/>
    <mergeCell ref="B12:B13"/>
    <mergeCell ref="C12:E12"/>
    <mergeCell ref="F12:F13"/>
    <mergeCell ref="A12:A13"/>
    <mergeCell ref="B16:B17"/>
    <mergeCell ref="C16:E16"/>
    <mergeCell ref="F16:F17"/>
    <mergeCell ref="A6:A7"/>
    <mergeCell ref="A3:A4"/>
    <mergeCell ref="F6:F7"/>
    <mergeCell ref="B6:B7"/>
    <mergeCell ref="V2:Z2"/>
    <mergeCell ref="V12:V13"/>
    <mergeCell ref="W12:Y12"/>
    <mergeCell ref="Z12:Z13"/>
    <mergeCell ref="V16:V17"/>
    <mergeCell ref="W16:Y16"/>
    <mergeCell ref="Z16:Z17"/>
    <mergeCell ref="V3:V4"/>
    <mergeCell ref="W3:Y3"/>
    <mergeCell ref="Z3:Z4"/>
    <mergeCell ref="V6:V7"/>
    <mergeCell ref="W6:Y6"/>
    <mergeCell ref="Z6:Z7"/>
  </mergeCells>
  <dataValidations count="1">
    <dataValidation type="list" allowBlank="1" showInputMessage="1" showErrorMessage="1" sqref="B18:B19">
      <formula1>$BJ$11:$BJ$11</formula1>
    </dataValidation>
  </dataValidations>
  <pageMargins left="0.51181102362204722" right="0.51181102362204722" top="0.35433070866141736" bottom="0.35433070866141736"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[8]Terminology!#REF!</xm:f>
          </x14:formula1>
          <xm:sqref>G8:G11 G14:G15 G18:G19</xm:sqref>
        </x14:dataValidation>
        <x14:dataValidation type="list" allowBlank="1" showInputMessage="1" showErrorMessage="1">
          <x14:formula1>
            <xm:f>[2]Terminology!#REF!</xm:f>
          </x14:formula1>
          <xm:sqref>L8:L11 L14:L15 L18:L19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Normal="100" workbookViewId="0">
      <pane xSplit="1" ySplit="4" topLeftCell="B14" activePane="bottomRight" state="frozen"/>
      <selection pane="topRight" activeCell="B1" sqref="B1"/>
      <selection pane="bottomLeft" activeCell="A5" sqref="A5"/>
      <selection pane="bottomRight" activeCell="C11" sqref="C11:C13"/>
    </sheetView>
  </sheetViews>
  <sheetFormatPr defaultRowHeight="15" x14ac:dyDescent="0.25"/>
  <cols>
    <col min="1" max="1" width="6" customWidth="1"/>
    <col min="2" max="2" width="14.7109375" customWidth="1"/>
    <col min="3" max="3" width="38.7109375" customWidth="1"/>
    <col min="4" max="4" width="46.42578125" customWidth="1"/>
    <col min="5" max="5" width="17.28515625" style="127" customWidth="1"/>
    <col min="6" max="6" width="12.28515625" customWidth="1"/>
    <col min="7" max="8" width="13.28515625" customWidth="1"/>
    <col min="9" max="9" width="21.42578125" customWidth="1"/>
    <col min="10" max="10" width="15.7109375" hidden="1" customWidth="1"/>
    <col min="11" max="11" width="15.42578125" hidden="1" customWidth="1"/>
    <col min="12" max="12" width="14.42578125" hidden="1" customWidth="1"/>
    <col min="13" max="13" width="6.28515625" hidden="1" customWidth="1"/>
    <col min="14" max="14" width="12.5703125" hidden="1" customWidth="1"/>
    <col min="15" max="15" width="8.5703125" hidden="1" customWidth="1"/>
    <col min="16" max="16" width="8.7109375" hidden="1" customWidth="1"/>
    <col min="17" max="17" width="0.85546875" hidden="1" customWidth="1"/>
  </cols>
  <sheetData>
    <row r="1" spans="1:17" ht="23.25" customHeight="1" thickBot="1" x14ac:dyDescent="0.3">
      <c r="A1" s="630" t="s">
        <v>45</v>
      </c>
      <c r="B1" s="630"/>
      <c r="C1" s="630"/>
      <c r="D1" s="630"/>
      <c r="E1" s="141"/>
      <c r="F1" s="117"/>
      <c r="G1" s="117"/>
      <c r="H1" s="117"/>
      <c r="I1" s="96"/>
      <c r="J1" s="13"/>
      <c r="K1" s="13"/>
      <c r="L1" s="667">
        <v>41850</v>
      </c>
      <c r="M1" s="668"/>
      <c r="N1" s="668"/>
      <c r="O1" s="668"/>
      <c r="P1" s="668"/>
      <c r="Q1" s="668"/>
    </row>
    <row r="2" spans="1:17" ht="82.5" hidden="1" customHeight="1" thickBot="1" x14ac:dyDescent="0.3">
      <c r="A2" s="13"/>
      <c r="B2" s="642" t="s">
        <v>29</v>
      </c>
      <c r="C2" s="642"/>
      <c r="D2" s="642"/>
      <c r="E2" s="642"/>
      <c r="F2" s="642"/>
      <c r="G2" s="642"/>
      <c r="H2" s="642"/>
      <c r="I2" s="642"/>
      <c r="J2" s="642"/>
      <c r="K2" s="642"/>
      <c r="L2" s="642"/>
      <c r="M2" s="642"/>
      <c r="N2" s="642"/>
      <c r="O2" s="642"/>
      <c r="P2" s="642"/>
      <c r="Q2" s="642"/>
    </row>
    <row r="3" spans="1:17" ht="29.25" customHeight="1" thickBot="1" x14ac:dyDescent="0.3">
      <c r="A3" s="134"/>
      <c r="B3" s="113"/>
      <c r="C3" s="652" t="s">
        <v>2</v>
      </c>
      <c r="D3" s="650" t="s">
        <v>41</v>
      </c>
      <c r="E3" s="648" t="s">
        <v>413</v>
      </c>
      <c r="F3" s="654" t="s">
        <v>414</v>
      </c>
      <c r="G3" s="655"/>
      <c r="H3" s="656"/>
      <c r="I3" s="648" t="s">
        <v>412</v>
      </c>
      <c r="J3" s="113"/>
      <c r="K3" s="113"/>
      <c r="L3" s="113"/>
      <c r="M3" s="113"/>
      <c r="N3" s="113"/>
      <c r="O3" s="113"/>
      <c r="P3" s="113"/>
      <c r="Q3" s="113"/>
    </row>
    <row r="4" spans="1:17" ht="27.75" customHeight="1" thickBot="1" x14ac:dyDescent="0.3">
      <c r="A4" s="14"/>
      <c r="B4" s="140" t="s">
        <v>1</v>
      </c>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62.25" customHeight="1" x14ac:dyDescent="0.25">
      <c r="A5" s="718" t="s">
        <v>12</v>
      </c>
      <c r="B5" s="643" t="s">
        <v>32</v>
      </c>
      <c r="C5" s="77" t="s">
        <v>126</v>
      </c>
      <c r="D5" s="631" t="s">
        <v>92</v>
      </c>
      <c r="E5" s="690" t="s">
        <v>406</v>
      </c>
      <c r="F5" s="715"/>
      <c r="G5" s="715"/>
      <c r="H5" s="715"/>
      <c r="I5" s="721"/>
      <c r="J5" s="687"/>
      <c r="K5" s="686"/>
      <c r="L5" s="686"/>
      <c r="M5" s="665">
        <v>6.4799999999999996E-2</v>
      </c>
      <c r="N5" s="665" t="s">
        <v>11</v>
      </c>
      <c r="O5" s="666">
        <v>11063</v>
      </c>
      <c r="P5" s="665">
        <v>100</v>
      </c>
      <c r="Q5" s="666">
        <f>PRODUCT(O5,P5/100)</f>
        <v>11063</v>
      </c>
    </row>
    <row r="6" spans="1:17" ht="62.25" customHeight="1" x14ac:dyDescent="0.25">
      <c r="A6" s="719"/>
      <c r="B6" s="621"/>
      <c r="C6" s="116" t="s">
        <v>97</v>
      </c>
      <c r="D6" s="616"/>
      <c r="E6" s="704"/>
      <c r="F6" s="716"/>
      <c r="G6" s="716"/>
      <c r="H6" s="716"/>
      <c r="I6" s="714"/>
      <c r="J6" s="703"/>
      <c r="K6" s="647"/>
      <c r="L6" s="647"/>
      <c r="M6" s="661"/>
      <c r="N6" s="661"/>
      <c r="O6" s="664"/>
      <c r="P6" s="661"/>
      <c r="Q6" s="664"/>
    </row>
    <row r="7" spans="1:17" ht="45.75" thickBot="1" x14ac:dyDescent="0.3">
      <c r="A7" s="720"/>
      <c r="B7" s="622"/>
      <c r="C7" s="214" t="s">
        <v>98</v>
      </c>
      <c r="D7" s="617"/>
      <c r="E7" s="705"/>
      <c r="F7" s="717"/>
      <c r="G7" s="717"/>
      <c r="H7" s="717"/>
      <c r="I7" s="722"/>
      <c r="J7" s="683"/>
      <c r="K7" s="645"/>
      <c r="L7" s="645"/>
      <c r="M7" s="662"/>
      <c r="N7" s="662"/>
      <c r="O7" s="659"/>
      <c r="P7" s="662"/>
      <c r="Q7" s="659"/>
    </row>
    <row r="8" spans="1:17" ht="62.25" customHeight="1" x14ac:dyDescent="0.25">
      <c r="A8" s="713" t="s">
        <v>13</v>
      </c>
      <c r="B8" s="643" t="s">
        <v>93</v>
      </c>
      <c r="C8" s="631" t="s">
        <v>96</v>
      </c>
      <c r="D8" s="118" t="s">
        <v>100</v>
      </c>
      <c r="E8" s="169" t="s">
        <v>406</v>
      </c>
      <c r="F8" s="272"/>
      <c r="G8" s="272"/>
      <c r="H8" s="272"/>
      <c r="I8" s="273"/>
      <c r="J8" s="105"/>
      <c r="K8" s="27"/>
      <c r="L8" s="27"/>
      <c r="M8" s="35">
        <v>0.18</v>
      </c>
      <c r="N8" s="36">
        <v>4500</v>
      </c>
      <c r="O8" s="36">
        <v>29935</v>
      </c>
      <c r="P8" s="35">
        <v>100</v>
      </c>
      <c r="Q8" s="36">
        <f>PRODUCT(O8,P8/100)</f>
        <v>29935</v>
      </c>
    </row>
    <row r="9" spans="1:17" ht="48" customHeight="1" x14ac:dyDescent="0.25">
      <c r="A9" s="636"/>
      <c r="B9" s="621"/>
      <c r="C9" s="616"/>
      <c r="D9" s="116" t="s">
        <v>99</v>
      </c>
      <c r="E9" s="142" t="s">
        <v>406</v>
      </c>
      <c r="F9" s="139"/>
      <c r="G9" s="139"/>
      <c r="H9" s="139"/>
      <c r="I9" s="274"/>
      <c r="J9" s="105"/>
      <c r="K9" s="27"/>
      <c r="L9" s="27"/>
      <c r="M9" s="35"/>
      <c r="N9" s="36"/>
      <c r="O9" s="36"/>
      <c r="P9" s="35"/>
      <c r="Q9" s="36"/>
    </row>
    <row r="10" spans="1:17" ht="63" customHeight="1" x14ac:dyDescent="0.25">
      <c r="A10" s="636"/>
      <c r="B10" s="621"/>
      <c r="C10" s="616"/>
      <c r="D10" s="116" t="s">
        <v>142</v>
      </c>
      <c r="E10" s="142" t="s">
        <v>406</v>
      </c>
      <c r="F10" s="288"/>
      <c r="G10" s="288"/>
      <c r="H10" s="288"/>
      <c r="I10" s="274"/>
      <c r="J10" s="105"/>
      <c r="K10" s="27"/>
      <c r="L10" s="27"/>
      <c r="M10" s="61"/>
      <c r="N10" s="63"/>
      <c r="O10" s="63"/>
      <c r="P10" s="61"/>
      <c r="Q10" s="63"/>
    </row>
    <row r="11" spans="1:17" ht="48.75" customHeight="1" x14ac:dyDescent="0.25">
      <c r="A11" s="636"/>
      <c r="B11" s="621"/>
      <c r="C11" s="623" t="s">
        <v>344</v>
      </c>
      <c r="D11" s="623" t="s">
        <v>141</v>
      </c>
      <c r="E11" s="142" t="s">
        <v>406</v>
      </c>
      <c r="F11" s="139"/>
      <c r="G11" s="139"/>
      <c r="H11" s="139"/>
      <c r="I11" s="714"/>
      <c r="J11" s="105"/>
      <c r="K11" s="27"/>
      <c r="L11" s="27"/>
      <c r="M11" s="61"/>
      <c r="N11" s="63"/>
      <c r="O11" s="63"/>
      <c r="P11" s="61"/>
      <c r="Q11" s="63"/>
    </row>
    <row r="12" spans="1:17" ht="80.25" hidden="1" customHeight="1" x14ac:dyDescent="0.25">
      <c r="A12" s="636"/>
      <c r="B12" s="621"/>
      <c r="C12" s="616"/>
      <c r="D12" s="616"/>
      <c r="E12" s="142" t="s">
        <v>406</v>
      </c>
      <c r="F12" s="139"/>
      <c r="G12" s="139"/>
      <c r="H12" s="139"/>
      <c r="I12" s="714"/>
      <c r="J12" s="105"/>
      <c r="K12" s="27"/>
      <c r="L12" s="27"/>
      <c r="M12" s="66"/>
      <c r="N12" s="67"/>
      <c r="O12" s="67"/>
      <c r="P12" s="66"/>
      <c r="Q12" s="67"/>
    </row>
    <row r="13" spans="1:17" ht="61.5" customHeight="1" x14ac:dyDescent="0.25">
      <c r="A13" s="636"/>
      <c r="B13" s="621"/>
      <c r="C13" s="632"/>
      <c r="D13" s="116" t="s">
        <v>109</v>
      </c>
      <c r="E13" s="142" t="s">
        <v>406</v>
      </c>
      <c r="F13" s="288"/>
      <c r="G13" s="288"/>
      <c r="H13" s="288"/>
      <c r="I13" s="274"/>
      <c r="J13" s="105"/>
      <c r="K13" s="27"/>
      <c r="L13" s="27"/>
      <c r="M13" s="87"/>
      <c r="N13" s="90"/>
      <c r="O13" s="90"/>
      <c r="P13" s="87"/>
      <c r="Q13" s="90"/>
    </row>
    <row r="14" spans="1:17" ht="92.25" customHeight="1" x14ac:dyDescent="0.25">
      <c r="A14" s="636"/>
      <c r="B14" s="621"/>
      <c r="C14" s="623" t="s">
        <v>146</v>
      </c>
      <c r="D14" s="116" t="s">
        <v>144</v>
      </c>
      <c r="E14" s="142" t="s">
        <v>406</v>
      </c>
      <c r="F14" s="288"/>
      <c r="G14" s="288"/>
      <c r="H14" s="288"/>
      <c r="I14" s="274"/>
      <c r="J14" s="105"/>
      <c r="K14" s="27"/>
      <c r="L14" s="27"/>
      <c r="M14" s="66"/>
      <c r="N14" s="67"/>
      <c r="O14" s="67"/>
      <c r="P14" s="66"/>
      <c r="Q14" s="67"/>
    </row>
    <row r="15" spans="1:17" ht="48" customHeight="1" x14ac:dyDescent="0.25">
      <c r="A15" s="636"/>
      <c r="B15" s="621"/>
      <c r="C15" s="616"/>
      <c r="D15" s="116" t="s">
        <v>143</v>
      </c>
      <c r="E15" s="142" t="s">
        <v>406</v>
      </c>
      <c r="F15" s="139"/>
      <c r="G15" s="139"/>
      <c r="H15" s="139"/>
      <c r="I15" s="274"/>
      <c r="J15" s="105"/>
      <c r="K15" s="27"/>
      <c r="L15" s="27"/>
      <c r="M15" s="35"/>
      <c r="N15" s="36"/>
      <c r="O15" s="36"/>
      <c r="P15" s="35"/>
      <c r="Q15" s="36"/>
    </row>
    <row r="16" spans="1:17" ht="65.25" customHeight="1" x14ac:dyDescent="0.25">
      <c r="A16" s="636"/>
      <c r="B16" s="621"/>
      <c r="C16" s="632"/>
      <c r="D16" s="116" t="s">
        <v>145</v>
      </c>
      <c r="E16" s="142" t="s">
        <v>406</v>
      </c>
      <c r="F16" s="288"/>
      <c r="G16" s="288"/>
      <c r="H16" s="288"/>
      <c r="I16" s="274"/>
      <c r="J16" s="105"/>
      <c r="K16" s="27"/>
      <c r="L16" s="27"/>
      <c r="M16" s="35"/>
      <c r="N16" s="36"/>
      <c r="O16" s="36"/>
      <c r="P16" s="35"/>
      <c r="Q16" s="36"/>
    </row>
    <row r="17" spans="1:17" ht="48" customHeight="1" x14ac:dyDescent="0.25">
      <c r="A17" s="636"/>
      <c r="B17" s="621"/>
      <c r="C17" s="616" t="s">
        <v>343</v>
      </c>
      <c r="D17" s="116" t="s">
        <v>128</v>
      </c>
      <c r="E17" s="142" t="s">
        <v>406</v>
      </c>
      <c r="F17" s="139"/>
      <c r="G17" s="139"/>
      <c r="H17" s="139"/>
      <c r="I17" s="274"/>
      <c r="J17" s="105"/>
      <c r="K17" s="27"/>
      <c r="L17" s="27"/>
      <c r="M17" s="66"/>
      <c r="N17" s="67"/>
      <c r="O17" s="67"/>
      <c r="P17" s="66"/>
      <c r="Q17" s="67"/>
    </row>
    <row r="18" spans="1:17" ht="34.5" customHeight="1" x14ac:dyDescent="0.25">
      <c r="A18" s="636"/>
      <c r="B18" s="621"/>
      <c r="C18" s="632"/>
      <c r="D18" s="116" t="s">
        <v>111</v>
      </c>
      <c r="E18" s="142" t="s">
        <v>406</v>
      </c>
      <c r="F18" s="139"/>
      <c r="G18" s="139"/>
      <c r="H18" s="139"/>
      <c r="I18" s="274"/>
      <c r="J18" s="105"/>
      <c r="K18" s="27"/>
      <c r="L18" s="27"/>
      <c r="M18" s="66"/>
      <c r="N18" s="67"/>
      <c r="O18" s="67"/>
      <c r="P18" s="66"/>
      <c r="Q18" s="67"/>
    </row>
    <row r="19" spans="1:17" ht="34.5" customHeight="1" x14ac:dyDescent="0.25">
      <c r="A19" s="636"/>
      <c r="B19" s="621"/>
      <c r="C19" s="57" t="s">
        <v>148</v>
      </c>
      <c r="D19" s="57" t="s">
        <v>127</v>
      </c>
      <c r="E19" s="142" t="s">
        <v>406</v>
      </c>
      <c r="F19" s="288"/>
      <c r="G19" s="288"/>
      <c r="H19" s="288"/>
      <c r="I19" s="274"/>
      <c r="J19" s="105"/>
      <c r="K19" s="27"/>
      <c r="L19" s="27"/>
      <c r="M19" s="87"/>
      <c r="N19" s="90"/>
      <c r="O19" s="90"/>
      <c r="P19" s="87"/>
      <c r="Q19" s="90"/>
    </row>
    <row r="20" spans="1:17" ht="76.5" customHeight="1" thickBot="1" x14ac:dyDescent="0.3">
      <c r="A20" s="637"/>
      <c r="B20" s="622"/>
      <c r="C20" s="214" t="s">
        <v>147</v>
      </c>
      <c r="D20" s="214" t="s">
        <v>136</v>
      </c>
      <c r="E20" s="170" t="s">
        <v>406</v>
      </c>
      <c r="F20" s="275"/>
      <c r="G20" s="275"/>
      <c r="H20" s="275"/>
      <c r="I20" s="276"/>
      <c r="J20" s="105"/>
      <c r="K20" s="27"/>
      <c r="L20" s="27"/>
      <c r="M20" s="61"/>
      <c r="N20" s="63"/>
      <c r="O20" s="63"/>
      <c r="P20" s="61"/>
      <c r="Q20" s="63"/>
    </row>
    <row r="21" spans="1:17" ht="46.5" customHeight="1" x14ac:dyDescent="0.25">
      <c r="A21" s="624" t="s">
        <v>18</v>
      </c>
      <c r="B21" s="643" t="s">
        <v>16</v>
      </c>
      <c r="C21" s="631" t="s">
        <v>94</v>
      </c>
      <c r="D21" s="118" t="s">
        <v>140</v>
      </c>
      <c r="E21" s="169" t="s">
        <v>406</v>
      </c>
      <c r="F21" s="272"/>
      <c r="G21" s="272"/>
      <c r="H21" s="272"/>
      <c r="I21" s="273"/>
      <c r="J21" s="105"/>
      <c r="K21" s="27"/>
      <c r="L21" s="27"/>
      <c r="M21" s="660">
        <v>0.01</v>
      </c>
      <c r="N21" s="658">
        <v>54</v>
      </c>
      <c r="O21" s="658">
        <v>1320</v>
      </c>
      <c r="P21" s="660">
        <v>65</v>
      </c>
      <c r="Q21" s="658">
        <f>PRODUCT(O21,P21/100)</f>
        <v>858</v>
      </c>
    </row>
    <row r="22" spans="1:17" ht="46.5" customHeight="1" thickBot="1" x14ac:dyDescent="0.3">
      <c r="A22" s="626"/>
      <c r="B22" s="622"/>
      <c r="C22" s="617"/>
      <c r="D22" s="214" t="s">
        <v>139</v>
      </c>
      <c r="E22" s="170" t="s">
        <v>406</v>
      </c>
      <c r="F22" s="275"/>
      <c r="G22" s="275"/>
      <c r="H22" s="275"/>
      <c r="I22" s="277"/>
      <c r="J22" s="105"/>
      <c r="K22" s="27"/>
      <c r="L22" s="27"/>
      <c r="M22" s="662"/>
      <c r="N22" s="659"/>
      <c r="O22" s="659"/>
      <c r="P22" s="662"/>
      <c r="Q22" s="659"/>
    </row>
    <row r="23" spans="1:17" ht="45.75" customHeight="1" x14ac:dyDescent="0.25">
      <c r="A23" s="618" t="s">
        <v>20</v>
      </c>
      <c r="B23" s="643" t="s">
        <v>21</v>
      </c>
      <c r="C23" s="631" t="s">
        <v>22</v>
      </c>
      <c r="D23" s="118" t="s">
        <v>137</v>
      </c>
      <c r="E23" s="169" t="s">
        <v>406</v>
      </c>
      <c r="F23" s="272"/>
      <c r="G23" s="272"/>
      <c r="H23" s="272"/>
      <c r="I23" s="273"/>
      <c r="J23" s="69"/>
      <c r="K23" s="65"/>
      <c r="L23" s="65"/>
      <c r="M23" s="660">
        <v>0</v>
      </c>
      <c r="N23" s="658">
        <v>276</v>
      </c>
      <c r="O23" s="658">
        <v>276</v>
      </c>
      <c r="P23" s="660">
        <v>100</v>
      </c>
      <c r="Q23" s="658">
        <f>PRODUCT(O23,P23/100)</f>
        <v>276</v>
      </c>
    </row>
    <row r="24" spans="1:17" s="58" customFormat="1" ht="52.5" customHeight="1" thickBot="1" x14ac:dyDescent="0.3">
      <c r="A24" s="619"/>
      <c r="B24" s="622"/>
      <c r="C24" s="617"/>
      <c r="D24" s="214" t="s">
        <v>138</v>
      </c>
      <c r="E24" s="170" t="s">
        <v>406</v>
      </c>
      <c r="F24" s="275"/>
      <c r="G24" s="275"/>
      <c r="H24" s="275"/>
      <c r="I24" s="276"/>
      <c r="J24" s="68"/>
      <c r="K24" s="68"/>
      <c r="L24" s="68"/>
      <c r="M24" s="662"/>
      <c r="N24" s="659"/>
      <c r="O24" s="659"/>
      <c r="P24" s="662"/>
      <c r="Q24" s="659"/>
    </row>
    <row r="25" spans="1:17" ht="11.25" customHeight="1" thickBot="1" x14ac:dyDescent="0.3">
      <c r="B25" s="1"/>
      <c r="C25" s="1"/>
      <c r="D25" s="1"/>
      <c r="E25" s="143"/>
      <c r="F25" s="1"/>
      <c r="G25" s="1"/>
      <c r="H25" s="1"/>
      <c r="I25" s="1"/>
      <c r="J25" s="1"/>
      <c r="K25" s="1"/>
      <c r="L25" s="1"/>
      <c r="M25" s="1"/>
      <c r="N25" s="1"/>
      <c r="O25" s="1"/>
      <c r="P25" s="1"/>
      <c r="Q25" s="1"/>
    </row>
    <row r="26" spans="1:17" x14ac:dyDescent="0.25">
      <c r="B26" s="694" t="s">
        <v>419</v>
      </c>
      <c r="C26" s="385" t="s">
        <v>398</v>
      </c>
      <c r="D26" s="386">
        <v>255</v>
      </c>
      <c r="E26" s="143"/>
      <c r="F26" s="1"/>
      <c r="G26" s="1"/>
      <c r="H26" s="1"/>
      <c r="I26" s="1"/>
      <c r="J26" s="1"/>
      <c r="K26" s="1"/>
      <c r="L26" s="1"/>
      <c r="M26" s="1"/>
      <c r="N26" s="1"/>
      <c r="O26" s="1"/>
      <c r="P26" s="1"/>
      <c r="Q26" s="1"/>
    </row>
    <row r="27" spans="1:17" x14ac:dyDescent="0.25">
      <c r="B27" s="695"/>
      <c r="C27" s="300" t="s">
        <v>28</v>
      </c>
      <c r="D27" s="387">
        <v>960</v>
      </c>
      <c r="E27" s="143"/>
      <c r="F27" s="1"/>
      <c r="G27" s="1"/>
      <c r="H27" s="1"/>
      <c r="I27" s="1"/>
      <c r="J27" s="1"/>
      <c r="K27" s="1"/>
      <c r="L27" s="1"/>
      <c r="M27" s="1"/>
      <c r="N27" s="1"/>
      <c r="O27" s="1"/>
      <c r="P27" s="1"/>
      <c r="Q27" s="1"/>
    </row>
    <row r="28" spans="1:17" ht="15.75" thickBot="1" x14ac:dyDescent="0.3">
      <c r="B28" s="695"/>
      <c r="C28" s="308" t="s">
        <v>420</v>
      </c>
      <c r="D28" s="388">
        <v>65</v>
      </c>
      <c r="E28" s="143"/>
      <c r="F28" s="1"/>
      <c r="G28" s="1"/>
      <c r="H28" s="1"/>
      <c r="I28" s="1"/>
      <c r="J28" s="1"/>
      <c r="K28" s="1"/>
      <c r="L28" s="1"/>
      <c r="M28" s="1"/>
      <c r="N28" s="1"/>
      <c r="O28" s="1"/>
      <c r="P28" s="1"/>
      <c r="Q28" s="1"/>
    </row>
    <row r="29" spans="1:17" ht="15.75" thickBot="1" x14ac:dyDescent="0.3">
      <c r="B29" s="696"/>
      <c r="C29" s="309" t="s">
        <v>418</v>
      </c>
      <c r="D29" s="389">
        <f>SUM(D26:D28)</f>
        <v>1280</v>
      </c>
      <c r="E29" s="143"/>
      <c r="F29" s="1"/>
      <c r="G29" s="1"/>
      <c r="H29" s="1"/>
      <c r="I29" s="1"/>
      <c r="J29" s="1"/>
      <c r="K29" s="1"/>
      <c r="L29" s="1"/>
      <c r="M29" s="1"/>
      <c r="N29" s="1"/>
      <c r="O29" s="1"/>
      <c r="P29" s="1"/>
      <c r="Q29" s="1"/>
    </row>
    <row r="30" spans="1:17" x14ac:dyDescent="0.25">
      <c r="B30" s="50" t="s">
        <v>425</v>
      </c>
      <c r="C30" s="1"/>
      <c r="D30" s="1"/>
      <c r="E30" s="143"/>
      <c r="F30" s="1"/>
      <c r="G30" s="1"/>
      <c r="H30" s="1"/>
      <c r="I30" s="1"/>
      <c r="J30" s="1"/>
      <c r="K30" s="1"/>
      <c r="L30" s="1"/>
      <c r="M30" s="1"/>
      <c r="N30" s="1"/>
      <c r="O30" s="1"/>
      <c r="P30" s="1"/>
      <c r="Q30" s="1"/>
    </row>
    <row r="31" spans="1:17" x14ac:dyDescent="0.25">
      <c r="B31" s="50" t="s">
        <v>426</v>
      </c>
      <c r="C31" s="1"/>
      <c r="D31" s="1"/>
      <c r="E31" s="143"/>
      <c r="F31" s="1"/>
      <c r="G31" s="1"/>
      <c r="H31" s="1"/>
      <c r="I31" s="1"/>
      <c r="J31" s="1"/>
      <c r="K31" s="1"/>
      <c r="L31" s="1"/>
      <c r="M31" s="1"/>
      <c r="N31" s="1"/>
      <c r="O31" s="1"/>
      <c r="P31" s="1"/>
      <c r="Q31" s="1"/>
    </row>
    <row r="32" spans="1:17" x14ac:dyDescent="0.25">
      <c r="B32" s="1"/>
      <c r="C32" s="1"/>
      <c r="D32" s="1"/>
      <c r="E32" s="143"/>
      <c r="F32" s="1"/>
      <c r="G32" s="1"/>
      <c r="H32" s="1"/>
      <c r="I32" s="1"/>
      <c r="J32" s="1"/>
      <c r="K32" s="1"/>
      <c r="L32" s="1"/>
      <c r="M32" s="1"/>
      <c r="N32" s="1"/>
      <c r="O32" s="1"/>
      <c r="P32" s="1"/>
      <c r="Q32" s="1"/>
    </row>
    <row r="33" spans="2:17" x14ac:dyDescent="0.25">
      <c r="B33" s="1"/>
      <c r="C33" s="1"/>
      <c r="D33" s="1"/>
      <c r="E33" s="143"/>
      <c r="F33" s="1"/>
      <c r="G33" s="1"/>
      <c r="H33" s="1"/>
      <c r="I33" s="1"/>
      <c r="J33" s="1"/>
      <c r="K33" s="1"/>
      <c r="L33" s="1"/>
      <c r="M33" s="1"/>
      <c r="N33" s="1"/>
      <c r="O33" s="1"/>
      <c r="P33" s="1"/>
      <c r="Q33" s="1"/>
    </row>
    <row r="34" spans="2:17" x14ac:dyDescent="0.25">
      <c r="B34" s="1"/>
      <c r="C34" s="1"/>
      <c r="D34" s="1"/>
      <c r="E34" s="143"/>
      <c r="F34" s="1"/>
      <c r="G34" s="1"/>
      <c r="H34" s="1"/>
      <c r="I34" s="1"/>
      <c r="J34" s="1"/>
      <c r="K34" s="1"/>
      <c r="L34" s="1"/>
      <c r="M34" s="1"/>
      <c r="N34" s="1"/>
      <c r="O34" s="1"/>
      <c r="P34" s="1"/>
      <c r="Q34" s="1"/>
    </row>
    <row r="35" spans="2:17" x14ac:dyDescent="0.25">
      <c r="B35" s="1"/>
      <c r="C35" s="1"/>
      <c r="D35" s="1"/>
      <c r="E35" s="143"/>
      <c r="F35" s="1"/>
      <c r="G35" s="1"/>
      <c r="H35" s="1"/>
      <c r="I35" s="1"/>
      <c r="J35" s="1"/>
      <c r="K35" s="1"/>
      <c r="L35" s="1"/>
      <c r="M35" s="1"/>
      <c r="N35" s="1"/>
      <c r="O35" s="1"/>
      <c r="P35" s="1"/>
      <c r="Q35" s="1"/>
    </row>
    <row r="36" spans="2:17" x14ac:dyDescent="0.25">
      <c r="B36" s="1"/>
      <c r="C36" s="1"/>
      <c r="D36" s="1"/>
      <c r="E36" s="143"/>
      <c r="F36" s="1"/>
      <c r="G36" s="1"/>
      <c r="H36" s="1"/>
      <c r="I36" s="1"/>
      <c r="J36" s="1"/>
      <c r="K36" s="1"/>
      <c r="L36" s="1"/>
      <c r="M36" s="1"/>
      <c r="N36" s="1"/>
      <c r="O36" s="1"/>
      <c r="P36" s="1"/>
      <c r="Q36" s="1"/>
    </row>
    <row r="37" spans="2:17" x14ac:dyDescent="0.25">
      <c r="B37" s="1"/>
      <c r="C37" s="1"/>
      <c r="D37" s="1"/>
      <c r="E37" s="143"/>
      <c r="F37" s="1"/>
      <c r="G37" s="1"/>
      <c r="H37" s="1"/>
      <c r="I37" s="1"/>
      <c r="J37" s="1"/>
      <c r="K37" s="1"/>
      <c r="L37" s="1"/>
      <c r="M37" s="1"/>
      <c r="N37" s="1"/>
      <c r="O37" s="1"/>
      <c r="P37" s="1"/>
      <c r="Q37" s="1"/>
    </row>
    <row r="38" spans="2:17" x14ac:dyDescent="0.25">
      <c r="B38" s="1"/>
      <c r="C38" s="1"/>
      <c r="D38" s="1"/>
      <c r="E38" s="143"/>
      <c r="F38" s="1"/>
      <c r="G38" s="1"/>
      <c r="H38" s="1"/>
      <c r="I38" s="1"/>
      <c r="J38" s="1"/>
      <c r="K38" s="1"/>
      <c r="L38" s="1"/>
      <c r="M38" s="1"/>
      <c r="N38" s="1"/>
      <c r="O38" s="1"/>
      <c r="P38" s="1"/>
      <c r="Q38" s="1"/>
    </row>
    <row r="39" spans="2:17" x14ac:dyDescent="0.25">
      <c r="B39" s="1"/>
      <c r="C39" s="1"/>
      <c r="D39" s="1"/>
      <c r="E39" s="143"/>
      <c r="F39" s="1"/>
      <c r="G39" s="1"/>
      <c r="H39" s="1"/>
      <c r="I39" s="1"/>
      <c r="J39" s="1"/>
      <c r="K39" s="1"/>
      <c r="L39" s="1"/>
      <c r="M39" s="1"/>
      <c r="N39" s="1"/>
      <c r="O39" s="1"/>
      <c r="P39" s="1"/>
      <c r="Q39" s="1"/>
    </row>
    <row r="40" spans="2:17" x14ac:dyDescent="0.25">
      <c r="B40" s="1"/>
      <c r="C40" s="1"/>
      <c r="D40" s="1"/>
      <c r="E40" s="143"/>
      <c r="F40" s="1"/>
      <c r="G40" s="1"/>
      <c r="H40" s="1"/>
      <c r="I40" s="1"/>
      <c r="J40" s="1"/>
      <c r="K40" s="1"/>
      <c r="L40" s="1"/>
      <c r="M40" s="1"/>
      <c r="N40" s="1"/>
      <c r="O40" s="1"/>
      <c r="P40" s="1"/>
      <c r="Q40" s="1"/>
    </row>
    <row r="41" spans="2:17" x14ac:dyDescent="0.25">
      <c r="B41" s="1"/>
      <c r="C41" s="1"/>
      <c r="D41" s="1"/>
      <c r="E41" s="143"/>
      <c r="F41" s="1"/>
      <c r="G41" s="1"/>
      <c r="H41" s="1"/>
      <c r="I41" s="1"/>
      <c r="J41" s="1"/>
      <c r="K41" s="1"/>
      <c r="L41" s="1"/>
      <c r="M41" s="1"/>
      <c r="N41" s="1"/>
      <c r="O41" s="1"/>
      <c r="P41" s="1"/>
      <c r="Q41" s="1"/>
    </row>
    <row r="42" spans="2:17" x14ac:dyDescent="0.25">
      <c r="B42" s="1"/>
      <c r="C42" s="1"/>
      <c r="D42" s="1"/>
      <c r="E42" s="143"/>
      <c r="F42" s="1"/>
      <c r="G42" s="1"/>
      <c r="H42" s="1"/>
      <c r="I42" s="1"/>
      <c r="J42" s="1"/>
      <c r="K42" s="1"/>
      <c r="L42" s="1"/>
      <c r="M42" s="1"/>
      <c r="N42" s="1"/>
      <c r="O42" s="1"/>
      <c r="P42" s="1"/>
      <c r="Q42" s="1"/>
    </row>
    <row r="43" spans="2:17" x14ac:dyDescent="0.25">
      <c r="B43" s="1"/>
      <c r="C43" s="1"/>
      <c r="D43" s="1"/>
      <c r="E43" s="143"/>
      <c r="F43" s="1"/>
      <c r="G43" s="1"/>
      <c r="H43" s="1"/>
      <c r="I43" s="1"/>
      <c r="J43" s="1"/>
      <c r="K43" s="1"/>
      <c r="L43" s="1"/>
      <c r="M43" s="1"/>
      <c r="N43" s="1"/>
      <c r="O43" s="1"/>
      <c r="P43" s="1"/>
      <c r="Q43" s="1"/>
    </row>
    <row r="44" spans="2:17" x14ac:dyDescent="0.25">
      <c r="B44" s="1"/>
      <c r="C44" s="1"/>
      <c r="D44" s="1"/>
      <c r="E44" s="143"/>
      <c r="F44" s="1"/>
      <c r="G44" s="1"/>
      <c r="H44" s="1"/>
      <c r="I44" s="1"/>
      <c r="J44" s="1"/>
      <c r="K44" s="1"/>
      <c r="L44" s="1"/>
      <c r="M44" s="1"/>
      <c r="N44" s="1"/>
      <c r="O44" s="1"/>
      <c r="P44" s="1"/>
      <c r="Q44" s="1"/>
    </row>
    <row r="45" spans="2:17" x14ac:dyDescent="0.25">
      <c r="B45" s="1"/>
      <c r="C45" s="1"/>
      <c r="D45" s="1"/>
      <c r="E45" s="143"/>
      <c r="F45" s="1"/>
      <c r="G45" s="1"/>
      <c r="H45" s="1"/>
      <c r="I45" s="1"/>
      <c r="J45" s="1"/>
      <c r="K45" s="1"/>
      <c r="L45" s="1"/>
      <c r="M45" s="1"/>
      <c r="N45" s="1"/>
      <c r="O45" s="1"/>
      <c r="P45" s="1"/>
      <c r="Q45" s="1"/>
    </row>
    <row r="46" spans="2:17" x14ac:dyDescent="0.25">
      <c r="B46" s="1"/>
      <c r="C46" s="1"/>
      <c r="D46" s="1"/>
      <c r="E46" s="143"/>
      <c r="F46" s="1"/>
      <c r="G46" s="1"/>
      <c r="H46" s="1"/>
      <c r="I46" s="1"/>
      <c r="J46" s="1"/>
      <c r="K46" s="1"/>
      <c r="L46" s="1"/>
      <c r="M46" s="1"/>
      <c r="N46" s="1"/>
      <c r="O46" s="1"/>
      <c r="P46" s="1"/>
      <c r="Q46" s="1"/>
    </row>
    <row r="47" spans="2:17" x14ac:dyDescent="0.25">
      <c r="B47" s="1"/>
      <c r="C47" s="1"/>
      <c r="D47" s="1"/>
      <c r="E47" s="143"/>
      <c r="F47" s="1"/>
      <c r="G47" s="1"/>
      <c r="H47" s="1"/>
      <c r="I47" s="1"/>
      <c r="J47" s="1"/>
      <c r="K47" s="1"/>
      <c r="L47" s="1"/>
      <c r="M47" s="1"/>
      <c r="N47" s="1"/>
      <c r="O47" s="1"/>
      <c r="P47" s="1"/>
      <c r="Q47" s="1"/>
    </row>
    <row r="48" spans="2:17" x14ac:dyDescent="0.25">
      <c r="B48" s="1"/>
      <c r="C48" s="1"/>
      <c r="D48" s="1"/>
      <c r="E48" s="143"/>
      <c r="F48" s="1"/>
      <c r="G48" s="1"/>
      <c r="H48" s="1"/>
      <c r="I48" s="1"/>
      <c r="J48" s="1"/>
      <c r="K48" s="1"/>
      <c r="L48" s="1"/>
      <c r="M48" s="1"/>
      <c r="N48" s="1"/>
      <c r="O48" s="1"/>
      <c r="P48" s="1"/>
      <c r="Q48" s="1"/>
    </row>
    <row r="49" spans="2:17" x14ac:dyDescent="0.25">
      <c r="B49" s="1"/>
      <c r="C49" s="1"/>
      <c r="D49" s="1"/>
      <c r="E49" s="143"/>
      <c r="F49" s="1"/>
      <c r="G49" s="1"/>
      <c r="H49" s="1"/>
      <c r="I49" s="1"/>
      <c r="J49" s="1"/>
      <c r="K49" s="1"/>
      <c r="L49" s="1"/>
      <c r="M49" s="1"/>
      <c r="N49" s="1"/>
      <c r="O49" s="1"/>
      <c r="P49" s="1"/>
      <c r="Q49" s="1"/>
    </row>
    <row r="50" spans="2:17" x14ac:dyDescent="0.25">
      <c r="B50" s="1"/>
      <c r="C50" s="1"/>
      <c r="D50" s="1"/>
      <c r="E50" s="143"/>
      <c r="F50" s="1"/>
      <c r="G50" s="1"/>
      <c r="H50" s="1"/>
      <c r="I50" s="1"/>
      <c r="J50" s="1"/>
      <c r="K50" s="1"/>
      <c r="L50" s="1"/>
      <c r="M50" s="1"/>
      <c r="N50" s="1"/>
      <c r="O50" s="1"/>
      <c r="P50" s="1"/>
      <c r="Q50" s="1"/>
    </row>
    <row r="51" spans="2:17" x14ac:dyDescent="0.25">
      <c r="B51" s="1"/>
      <c r="C51" s="1"/>
      <c r="D51" s="1"/>
      <c r="E51" s="143"/>
      <c r="F51" s="1"/>
      <c r="G51" s="1"/>
      <c r="H51" s="1"/>
      <c r="I51" s="1"/>
      <c r="J51" s="1"/>
      <c r="K51" s="1"/>
      <c r="L51" s="1"/>
      <c r="M51" s="1"/>
      <c r="N51" s="1"/>
      <c r="O51" s="1"/>
      <c r="P51" s="1"/>
      <c r="Q51" s="1"/>
    </row>
    <row r="52" spans="2:17" x14ac:dyDescent="0.25">
      <c r="B52" s="1"/>
      <c r="C52" s="1"/>
      <c r="D52" s="1"/>
      <c r="E52" s="143"/>
      <c r="F52" s="1"/>
      <c r="G52" s="1"/>
      <c r="H52" s="1"/>
      <c r="I52" s="1"/>
      <c r="J52" s="1"/>
      <c r="K52" s="1"/>
      <c r="L52" s="1"/>
      <c r="M52" s="1"/>
      <c r="N52" s="1"/>
      <c r="O52" s="1"/>
      <c r="P52" s="1"/>
      <c r="Q52" s="1"/>
    </row>
    <row r="53" spans="2:17" x14ac:dyDescent="0.25">
      <c r="B53" s="1"/>
      <c r="C53" s="1"/>
      <c r="D53" s="1"/>
      <c r="E53" s="143"/>
      <c r="F53" s="1"/>
      <c r="G53" s="1"/>
      <c r="H53" s="1"/>
      <c r="I53" s="1"/>
      <c r="J53" s="1"/>
      <c r="K53" s="1"/>
      <c r="L53" s="1"/>
      <c r="M53" s="1"/>
      <c r="N53" s="1"/>
      <c r="O53" s="1"/>
      <c r="P53" s="1"/>
      <c r="Q53" s="1"/>
    </row>
    <row r="54" spans="2:17" x14ac:dyDescent="0.25">
      <c r="B54" s="1"/>
      <c r="C54" s="1"/>
      <c r="D54" s="1"/>
      <c r="E54" s="143"/>
      <c r="F54" s="1"/>
      <c r="G54" s="1"/>
      <c r="H54" s="1"/>
      <c r="I54" s="1"/>
      <c r="J54" s="1"/>
      <c r="K54" s="1"/>
      <c r="L54" s="1"/>
      <c r="M54" s="1"/>
      <c r="N54" s="1"/>
      <c r="O54" s="1"/>
      <c r="P54" s="1"/>
      <c r="Q54" s="1"/>
    </row>
    <row r="55" spans="2:17" x14ac:dyDescent="0.25">
      <c r="B55" s="1"/>
      <c r="C55" s="1"/>
      <c r="D55" s="1"/>
      <c r="E55" s="143"/>
      <c r="F55" s="1"/>
      <c r="G55" s="1"/>
      <c r="H55" s="1"/>
      <c r="I55" s="1"/>
      <c r="J55" s="1"/>
      <c r="K55" s="1"/>
      <c r="L55" s="1"/>
      <c r="M55" s="1"/>
      <c r="N55" s="1"/>
      <c r="O55" s="1"/>
      <c r="P55" s="1"/>
      <c r="Q55" s="1"/>
    </row>
    <row r="56" spans="2:17" x14ac:dyDescent="0.25">
      <c r="B56" s="1"/>
      <c r="C56" s="1"/>
      <c r="D56" s="1"/>
      <c r="E56" s="143"/>
      <c r="F56" s="1"/>
      <c r="G56" s="1"/>
      <c r="H56" s="1"/>
      <c r="I56" s="1"/>
      <c r="J56" s="1"/>
      <c r="K56" s="1"/>
      <c r="L56" s="1"/>
      <c r="M56" s="1"/>
      <c r="N56" s="1"/>
      <c r="O56" s="1"/>
      <c r="P56" s="1"/>
      <c r="Q56" s="1"/>
    </row>
    <row r="57" spans="2:17" x14ac:dyDescent="0.25">
      <c r="B57" s="1"/>
      <c r="C57" s="1"/>
      <c r="D57" s="1"/>
      <c r="E57" s="143"/>
      <c r="F57" s="1"/>
      <c r="G57" s="1"/>
      <c r="H57" s="1"/>
      <c r="I57" s="1"/>
      <c r="J57" s="1"/>
      <c r="K57" s="1"/>
      <c r="L57" s="1"/>
      <c r="M57" s="1"/>
      <c r="N57" s="1"/>
      <c r="O57" s="1"/>
      <c r="P57" s="1"/>
      <c r="Q57" s="1"/>
    </row>
    <row r="58" spans="2:17" x14ac:dyDescent="0.25">
      <c r="B58" s="1"/>
      <c r="C58" s="1"/>
      <c r="D58" s="1"/>
      <c r="E58" s="143"/>
      <c r="F58" s="1"/>
      <c r="G58" s="1"/>
      <c r="H58" s="1"/>
      <c r="I58" s="1"/>
      <c r="J58" s="1"/>
      <c r="K58" s="1"/>
      <c r="L58" s="1"/>
      <c r="M58" s="1"/>
      <c r="N58" s="1"/>
      <c r="O58" s="1"/>
      <c r="P58" s="1"/>
      <c r="Q58" s="1"/>
    </row>
    <row r="59" spans="2:17" x14ac:dyDescent="0.25">
      <c r="B59" s="1"/>
      <c r="D59" s="1"/>
      <c r="E59" s="143"/>
      <c r="F59" s="1"/>
      <c r="G59" s="1"/>
      <c r="H59" s="1"/>
      <c r="I59" s="1"/>
      <c r="J59" s="1"/>
      <c r="K59" s="1"/>
      <c r="L59" s="1"/>
      <c r="M59" s="1"/>
      <c r="N59" s="1"/>
      <c r="O59" s="1"/>
      <c r="P59" s="1"/>
      <c r="Q59" s="1"/>
    </row>
  </sheetData>
  <mergeCells count="49">
    <mergeCell ref="C3:C4"/>
    <mergeCell ref="D3:D4"/>
    <mergeCell ref="E3:E4"/>
    <mergeCell ref="I3:I4"/>
    <mergeCell ref="F3:H3"/>
    <mergeCell ref="A1:D1"/>
    <mergeCell ref="L1:Q1"/>
    <mergeCell ref="B2:Q2"/>
    <mergeCell ref="B5:B7"/>
    <mergeCell ref="A5:A7"/>
    <mergeCell ref="D5:D7"/>
    <mergeCell ref="I5:I7"/>
    <mergeCell ref="J5:J7"/>
    <mergeCell ref="K5:K7"/>
    <mergeCell ref="L5:L7"/>
    <mergeCell ref="Q5:Q7"/>
    <mergeCell ref="P5:P7"/>
    <mergeCell ref="O5:O7"/>
    <mergeCell ref="E5:E7"/>
    <mergeCell ref="G5:G7"/>
    <mergeCell ref="H5:H7"/>
    <mergeCell ref="N5:N7"/>
    <mergeCell ref="M5:M7"/>
    <mergeCell ref="B8:B20"/>
    <mergeCell ref="I11:I12"/>
    <mergeCell ref="D11:D12"/>
    <mergeCell ref="F5:F7"/>
    <mergeCell ref="A8:A20"/>
    <mergeCell ref="A23:A24"/>
    <mergeCell ref="B23:B24"/>
    <mergeCell ref="C23:C24"/>
    <mergeCell ref="A21:A22"/>
    <mergeCell ref="B21:B22"/>
    <mergeCell ref="C21:C22"/>
    <mergeCell ref="C17:C18"/>
    <mergeCell ref="C8:C10"/>
    <mergeCell ref="C14:C16"/>
    <mergeCell ref="C11:C13"/>
    <mergeCell ref="B26:B29"/>
    <mergeCell ref="O21:O22"/>
    <mergeCell ref="P21:P22"/>
    <mergeCell ref="Q21:Q22"/>
    <mergeCell ref="Q23:Q24"/>
    <mergeCell ref="P23:P24"/>
    <mergeCell ref="O23:O24"/>
    <mergeCell ref="N23:N24"/>
    <mergeCell ref="M23:M24"/>
    <mergeCell ref="M21:M22"/>
    <mergeCell ref="N21:N22"/>
  </mergeCells>
  <dataValidations count="2">
    <dataValidation type="list" allowBlank="1" showInputMessage="1" showErrorMessage="1" sqref="E5">
      <formula1>#REF!</formula1>
    </dataValidation>
    <dataValidation type="list" allowBlank="1" showInputMessage="1" showErrorMessage="1" sqref="E8:E24">
      <formula1>#REF!</formula1>
    </dataValidation>
  </dataValidations>
  <pageMargins left="0.23622047244094491" right="0.23622047244094491" top="0.74803149606299213" bottom="0.55118110236220474" header="0.31496062992125984" footer="0.31496062992125984"/>
  <pageSetup paperSize="9" orientation="landscape" r:id="rId1"/>
  <rowBreaks count="1" manualBreakCount="1">
    <brk id="20"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10" zoomScaleNormal="100" workbookViewId="0">
      <selection activeCell="W21" sqref="W21"/>
    </sheetView>
  </sheetViews>
  <sheetFormatPr defaultRowHeight="15" x14ac:dyDescent="0.25"/>
  <cols>
    <col min="1" max="1" width="53.7109375" customWidth="1"/>
    <col min="2" max="2" width="12.7109375" hidden="1" customWidth="1"/>
    <col min="3" max="3" width="0" hidden="1" customWidth="1"/>
    <col min="4" max="4" width="10" hidden="1" customWidth="1"/>
    <col min="5" max="5" width="13.42578125" hidden="1" customWidth="1"/>
    <col min="6" max="6" width="31" hidden="1" customWidth="1"/>
    <col min="7" max="7" width="13.5703125" hidden="1" customWidth="1"/>
    <col min="8" max="8" width="0" hidden="1" customWidth="1"/>
    <col min="9" max="9" width="11.42578125" hidden="1" customWidth="1"/>
    <col min="10" max="10" width="13.7109375" hidden="1" customWidth="1"/>
    <col min="11" max="11" width="28.28515625" hidden="1" customWidth="1"/>
    <col min="12" max="12" width="13.5703125" hidden="1" customWidth="1"/>
    <col min="13" max="13" width="10.42578125" hidden="1" customWidth="1"/>
    <col min="14" max="14" width="13.28515625" hidden="1" customWidth="1"/>
    <col min="15" max="15" width="14.140625" hidden="1" customWidth="1"/>
    <col min="16" max="16" width="31.7109375" hidden="1" customWidth="1"/>
    <col min="17" max="17" width="15.7109375" hidden="1" customWidth="1"/>
    <col min="18" max="18" width="10" hidden="1" customWidth="1"/>
    <col min="19" max="19" width="11.140625" hidden="1" customWidth="1"/>
    <col min="20" max="20" width="13.7109375" hidden="1" customWidth="1"/>
    <col min="21" max="21" width="40.7109375" hidden="1" customWidth="1"/>
    <col min="22" max="22" width="9.42578125" customWidth="1"/>
    <col min="23" max="23" width="8.85546875" customWidth="1"/>
    <col min="24" max="24" width="9" customWidth="1"/>
    <col min="25" max="25" width="12.7109375" customWidth="1"/>
    <col min="26" max="26" width="42.140625" customWidth="1"/>
  </cols>
  <sheetData>
    <row r="1" spans="1:26" ht="20.25" customHeight="1" thickBot="1" x14ac:dyDescent="0.35">
      <c r="A1" s="940" t="s">
        <v>495</v>
      </c>
      <c r="B1" s="940"/>
      <c r="C1" s="940"/>
      <c r="D1" s="940"/>
      <c r="E1" s="940"/>
      <c r="F1" s="940"/>
      <c r="G1" s="940"/>
      <c r="H1" s="940"/>
      <c r="I1" s="940"/>
      <c r="J1" s="940"/>
      <c r="K1" s="940"/>
      <c r="L1" s="940"/>
      <c r="M1" s="940"/>
      <c r="N1" s="940"/>
      <c r="O1" s="940"/>
      <c r="P1" s="940"/>
      <c r="Q1" s="940"/>
      <c r="R1" s="940"/>
      <c r="S1" s="940"/>
      <c r="T1" s="940"/>
      <c r="U1" s="940"/>
      <c r="V1" s="940"/>
      <c r="W1" s="940"/>
      <c r="X1" s="940"/>
      <c r="Y1" s="940"/>
      <c r="Z1" s="940"/>
    </row>
    <row r="2" spans="1:26" ht="18" customHeight="1" thickBot="1" x14ac:dyDescent="0.35">
      <c r="A2" s="552" t="s">
        <v>456</v>
      </c>
      <c r="B2" s="961" t="s">
        <v>467</v>
      </c>
      <c r="C2" s="961"/>
      <c r="D2" s="961"/>
      <c r="E2" s="961"/>
      <c r="F2" s="961"/>
      <c r="G2" s="448" t="s">
        <v>468</v>
      </c>
      <c r="H2" s="448"/>
      <c r="I2" s="448"/>
      <c r="J2" s="448"/>
      <c r="K2" s="448"/>
      <c r="L2" s="448" t="s">
        <v>469</v>
      </c>
      <c r="M2" s="448"/>
      <c r="N2" s="448"/>
      <c r="O2" s="448"/>
      <c r="P2" s="448"/>
      <c r="Q2" s="448" t="s">
        <v>470</v>
      </c>
      <c r="R2" s="448"/>
      <c r="S2" s="448"/>
      <c r="T2" s="448"/>
      <c r="U2" s="448"/>
      <c r="V2" s="983" t="s">
        <v>594</v>
      </c>
      <c r="W2" s="983"/>
      <c r="X2" s="983"/>
      <c r="Y2" s="983"/>
      <c r="Z2" s="983"/>
    </row>
    <row r="3" spans="1:26" ht="13.5" customHeight="1" x14ac:dyDescent="0.25">
      <c r="A3" s="953" t="s">
        <v>590</v>
      </c>
      <c r="B3" s="977" t="s">
        <v>413</v>
      </c>
      <c r="C3" s="977" t="s">
        <v>414</v>
      </c>
      <c r="D3" s="977"/>
      <c r="E3" s="977"/>
      <c r="F3" s="977" t="s">
        <v>438</v>
      </c>
      <c r="G3" s="977" t="s">
        <v>413</v>
      </c>
      <c r="H3" s="977" t="s">
        <v>414</v>
      </c>
      <c r="I3" s="977"/>
      <c r="J3" s="977"/>
      <c r="K3" s="977" t="s">
        <v>438</v>
      </c>
      <c r="L3" s="977" t="s">
        <v>413</v>
      </c>
      <c r="M3" s="977" t="s">
        <v>414</v>
      </c>
      <c r="N3" s="977"/>
      <c r="O3" s="977"/>
      <c r="P3" s="977" t="s">
        <v>438</v>
      </c>
      <c r="Q3" s="977" t="s">
        <v>413</v>
      </c>
      <c r="R3" s="977" t="s">
        <v>414</v>
      </c>
      <c r="S3" s="977"/>
      <c r="T3" s="977"/>
      <c r="U3" s="977" t="s">
        <v>438</v>
      </c>
      <c r="V3" s="977" t="s">
        <v>413</v>
      </c>
      <c r="W3" s="989" t="s">
        <v>414</v>
      </c>
      <c r="X3" s="990"/>
      <c r="Y3" s="991"/>
      <c r="Z3" s="957" t="s">
        <v>438</v>
      </c>
    </row>
    <row r="4" spans="1:26" ht="16.5" customHeight="1" x14ac:dyDescent="0.25">
      <c r="A4" s="929"/>
      <c r="B4" s="918"/>
      <c r="C4" s="498" t="s">
        <v>415</v>
      </c>
      <c r="D4" s="498" t="s">
        <v>407</v>
      </c>
      <c r="E4" s="498" t="s">
        <v>408</v>
      </c>
      <c r="F4" s="918"/>
      <c r="G4" s="918"/>
      <c r="H4" s="498" t="s">
        <v>415</v>
      </c>
      <c r="I4" s="498" t="s">
        <v>407</v>
      </c>
      <c r="J4" s="498" t="s">
        <v>408</v>
      </c>
      <c r="K4" s="918"/>
      <c r="L4" s="918"/>
      <c r="M4" s="498" t="s">
        <v>415</v>
      </c>
      <c r="N4" s="498" t="s">
        <v>407</v>
      </c>
      <c r="O4" s="498" t="s">
        <v>408</v>
      </c>
      <c r="P4" s="918"/>
      <c r="Q4" s="918"/>
      <c r="R4" s="498" t="s">
        <v>415</v>
      </c>
      <c r="S4" s="498" t="s">
        <v>407</v>
      </c>
      <c r="T4" s="498" t="s">
        <v>408</v>
      </c>
      <c r="U4" s="918"/>
      <c r="V4" s="918"/>
      <c r="W4" s="585" t="s">
        <v>415</v>
      </c>
      <c r="X4" s="585" t="s">
        <v>407</v>
      </c>
      <c r="Y4" s="581" t="s">
        <v>408</v>
      </c>
      <c r="Z4" s="919"/>
    </row>
    <row r="5" spans="1:26" ht="63" customHeight="1" x14ac:dyDescent="0.25">
      <c r="A5" s="411" t="s">
        <v>436</v>
      </c>
      <c r="B5" s="402" t="s">
        <v>409</v>
      </c>
      <c r="C5" s="421"/>
      <c r="D5" s="421"/>
      <c r="E5" s="421"/>
      <c r="F5" s="402" t="s">
        <v>444</v>
      </c>
      <c r="G5" s="402" t="s">
        <v>409</v>
      </c>
      <c r="H5" s="421"/>
      <c r="I5" s="421"/>
      <c r="J5" s="421"/>
      <c r="K5" s="402" t="s">
        <v>471</v>
      </c>
      <c r="L5" s="402" t="s">
        <v>409</v>
      </c>
      <c r="M5" s="421"/>
      <c r="N5" s="421"/>
      <c r="O5" s="421"/>
      <c r="P5" s="402" t="s">
        <v>476</v>
      </c>
      <c r="Q5" s="402" t="s">
        <v>409</v>
      </c>
      <c r="R5" s="421"/>
      <c r="S5" s="421"/>
      <c r="T5" s="421"/>
      <c r="U5" s="402" t="s">
        <v>480</v>
      </c>
      <c r="V5" s="402" t="s">
        <v>407</v>
      </c>
      <c r="W5" s="470">
        <v>4</v>
      </c>
      <c r="X5" s="470">
        <v>7</v>
      </c>
      <c r="Y5" s="470">
        <v>0</v>
      </c>
      <c r="Z5" s="406" t="s">
        <v>622</v>
      </c>
    </row>
    <row r="6" spans="1:26" ht="13.5" customHeight="1" x14ac:dyDescent="0.25">
      <c r="A6" s="923" t="s">
        <v>433</v>
      </c>
      <c r="B6" s="920" t="s">
        <v>413</v>
      </c>
      <c r="C6" s="920" t="s">
        <v>414</v>
      </c>
      <c r="D6" s="920"/>
      <c r="E6" s="920"/>
      <c r="F6" s="920" t="s">
        <v>438</v>
      </c>
      <c r="G6" s="920" t="s">
        <v>413</v>
      </c>
      <c r="H6" s="920" t="s">
        <v>414</v>
      </c>
      <c r="I6" s="920"/>
      <c r="J6" s="920"/>
      <c r="K6" s="920" t="s">
        <v>438</v>
      </c>
      <c r="L6" s="920" t="s">
        <v>413</v>
      </c>
      <c r="M6" s="920" t="s">
        <v>414</v>
      </c>
      <c r="N6" s="920"/>
      <c r="O6" s="920"/>
      <c r="P6" s="920" t="s">
        <v>438</v>
      </c>
      <c r="Q6" s="920" t="s">
        <v>413</v>
      </c>
      <c r="R6" s="920" t="s">
        <v>414</v>
      </c>
      <c r="S6" s="920"/>
      <c r="T6" s="920"/>
      <c r="U6" s="920" t="s">
        <v>438</v>
      </c>
      <c r="V6" s="920" t="s">
        <v>413</v>
      </c>
      <c r="W6" s="958" t="s">
        <v>414</v>
      </c>
      <c r="X6" s="959"/>
      <c r="Y6" s="960"/>
      <c r="Z6" s="921" t="s">
        <v>438</v>
      </c>
    </row>
    <row r="7" spans="1:26" ht="15.75" customHeight="1" x14ac:dyDescent="0.25">
      <c r="A7" s="923"/>
      <c r="B7" s="920"/>
      <c r="C7" s="577" t="s">
        <v>415</v>
      </c>
      <c r="D7" s="577" t="s">
        <v>407</v>
      </c>
      <c r="E7" s="577" t="s">
        <v>408</v>
      </c>
      <c r="F7" s="920"/>
      <c r="G7" s="920"/>
      <c r="H7" s="577" t="s">
        <v>415</v>
      </c>
      <c r="I7" s="577" t="s">
        <v>407</v>
      </c>
      <c r="J7" s="577" t="s">
        <v>408</v>
      </c>
      <c r="K7" s="920"/>
      <c r="L7" s="920"/>
      <c r="M7" s="577" t="s">
        <v>415</v>
      </c>
      <c r="N7" s="577" t="s">
        <v>407</v>
      </c>
      <c r="O7" s="577" t="s">
        <v>408</v>
      </c>
      <c r="P7" s="920"/>
      <c r="Q7" s="920"/>
      <c r="R7" s="577" t="s">
        <v>415</v>
      </c>
      <c r="S7" s="577" t="s">
        <v>407</v>
      </c>
      <c r="T7" s="577" t="s">
        <v>408</v>
      </c>
      <c r="U7" s="920"/>
      <c r="V7" s="920"/>
      <c r="W7" s="577" t="s">
        <v>415</v>
      </c>
      <c r="X7" s="582" t="s">
        <v>407</v>
      </c>
      <c r="Y7" s="582" t="s">
        <v>408</v>
      </c>
      <c r="Z7" s="921"/>
    </row>
    <row r="8" spans="1:26" ht="31.5" customHeight="1" x14ac:dyDescent="0.25">
      <c r="A8" s="411" t="s">
        <v>158</v>
      </c>
      <c r="B8" s="402" t="s">
        <v>410</v>
      </c>
      <c r="C8" s="421"/>
      <c r="D8" s="421"/>
      <c r="E8" s="421"/>
      <c r="F8" s="403" t="s">
        <v>447</v>
      </c>
      <c r="G8" s="500" t="s">
        <v>410</v>
      </c>
      <c r="H8" s="510"/>
      <c r="I8" s="510"/>
      <c r="J8" s="510"/>
      <c r="K8" s="403" t="s">
        <v>446</v>
      </c>
      <c r="L8" s="500" t="s">
        <v>407</v>
      </c>
      <c r="M8" s="501"/>
      <c r="N8" s="501"/>
      <c r="O8" s="501"/>
      <c r="P8" s="501"/>
      <c r="Q8" s="402" t="s">
        <v>407</v>
      </c>
      <c r="R8" s="402"/>
      <c r="S8" s="402"/>
      <c r="T8" s="402"/>
      <c r="U8" s="80" t="s">
        <v>489</v>
      </c>
      <c r="V8" s="484" t="s">
        <v>407</v>
      </c>
      <c r="W8" s="421"/>
      <c r="X8" s="421"/>
      <c r="Y8" s="421"/>
      <c r="Z8" s="531" t="s">
        <v>462</v>
      </c>
    </row>
    <row r="9" spans="1:26" ht="45.75" customHeight="1" x14ac:dyDescent="0.25">
      <c r="A9" s="411" t="s">
        <v>100</v>
      </c>
      <c r="B9" s="402" t="s">
        <v>410</v>
      </c>
      <c r="C9" s="420"/>
      <c r="D9" s="420"/>
      <c r="E9" s="420"/>
      <c r="F9" s="403" t="s">
        <v>446</v>
      </c>
      <c r="G9" s="500" t="s">
        <v>407</v>
      </c>
      <c r="H9" s="501">
        <v>2</v>
      </c>
      <c r="I9" s="501">
        <v>2</v>
      </c>
      <c r="J9" s="501">
        <v>0</v>
      </c>
      <c r="K9" s="501"/>
      <c r="L9" s="500" t="s">
        <v>411</v>
      </c>
      <c r="M9" s="501">
        <v>0</v>
      </c>
      <c r="N9" s="501">
        <v>0</v>
      </c>
      <c r="O9" s="501">
        <v>0</v>
      </c>
      <c r="P9" s="501"/>
      <c r="Q9" s="402" t="s">
        <v>407</v>
      </c>
      <c r="R9" s="403"/>
      <c r="S9" s="403"/>
      <c r="T9" s="403"/>
      <c r="U9" s="80" t="s">
        <v>496</v>
      </c>
      <c r="V9" s="484" t="s">
        <v>407</v>
      </c>
      <c r="W9" s="421"/>
      <c r="X9" s="421"/>
      <c r="Y9" s="421"/>
      <c r="Z9" s="570" t="s">
        <v>489</v>
      </c>
    </row>
    <row r="10" spans="1:26" ht="45.75" customHeight="1" x14ac:dyDescent="0.25">
      <c r="A10" s="411" t="s">
        <v>99</v>
      </c>
      <c r="B10" s="402" t="s">
        <v>407</v>
      </c>
      <c r="C10" s="403">
        <v>2</v>
      </c>
      <c r="D10" s="403">
        <v>2</v>
      </c>
      <c r="E10" s="403">
        <v>0</v>
      </c>
      <c r="F10" s="403"/>
      <c r="G10" s="500" t="s">
        <v>410</v>
      </c>
      <c r="H10" s="510"/>
      <c r="I10" s="510"/>
      <c r="J10" s="510"/>
      <c r="K10" s="403" t="s">
        <v>446</v>
      </c>
      <c r="L10" s="500" t="s">
        <v>411</v>
      </c>
      <c r="M10" s="501">
        <v>0</v>
      </c>
      <c r="N10" s="501">
        <v>0</v>
      </c>
      <c r="O10" s="501">
        <v>0</v>
      </c>
      <c r="P10" s="604"/>
      <c r="Q10" s="402" t="s">
        <v>411</v>
      </c>
      <c r="R10" s="403">
        <v>0</v>
      </c>
      <c r="S10" s="403">
        <v>0</v>
      </c>
      <c r="T10" s="403">
        <v>0</v>
      </c>
      <c r="U10" s="605"/>
      <c r="V10" s="484" t="s">
        <v>407</v>
      </c>
      <c r="W10" s="488">
        <v>2</v>
      </c>
      <c r="X10" s="488">
        <v>2</v>
      </c>
      <c r="Y10" s="488">
        <v>0</v>
      </c>
      <c r="Z10" s="570" t="s">
        <v>603</v>
      </c>
    </row>
    <row r="11" spans="1:26" ht="46.5" customHeight="1" x14ac:dyDescent="0.25">
      <c r="A11" s="411" t="s">
        <v>437</v>
      </c>
      <c r="B11" s="403" t="s">
        <v>410</v>
      </c>
      <c r="C11" s="420"/>
      <c r="D11" s="420"/>
      <c r="E11" s="420"/>
      <c r="F11" s="403"/>
      <c r="G11" s="500" t="s">
        <v>410</v>
      </c>
      <c r="H11" s="420"/>
      <c r="I11" s="420"/>
      <c r="J11" s="420"/>
      <c r="K11" s="501"/>
      <c r="L11" s="500" t="s">
        <v>409</v>
      </c>
      <c r="M11" s="420"/>
      <c r="N11" s="420"/>
      <c r="O11" s="420"/>
      <c r="P11" s="501" t="s">
        <v>477</v>
      </c>
      <c r="Q11" s="403" t="s">
        <v>409</v>
      </c>
      <c r="R11" s="403"/>
      <c r="S11" s="403"/>
      <c r="T11" s="403"/>
      <c r="U11" s="80" t="s">
        <v>522</v>
      </c>
      <c r="V11" s="403" t="s">
        <v>409</v>
      </c>
      <c r="W11" s="421"/>
      <c r="X11" s="421"/>
      <c r="Y11" s="421"/>
      <c r="Z11" s="422" t="s">
        <v>477</v>
      </c>
    </row>
    <row r="12" spans="1:26" ht="13.5" customHeight="1" x14ac:dyDescent="0.25">
      <c r="A12" s="924" t="s">
        <v>434</v>
      </c>
      <c r="B12" s="925" t="s">
        <v>413</v>
      </c>
      <c r="C12" s="925" t="s">
        <v>414</v>
      </c>
      <c r="D12" s="925"/>
      <c r="E12" s="925"/>
      <c r="F12" s="925" t="s">
        <v>438</v>
      </c>
      <c r="G12" s="925" t="s">
        <v>413</v>
      </c>
      <c r="H12" s="925" t="s">
        <v>414</v>
      </c>
      <c r="I12" s="925"/>
      <c r="J12" s="925"/>
      <c r="K12" s="925" t="s">
        <v>438</v>
      </c>
      <c r="L12" s="925" t="s">
        <v>413</v>
      </c>
      <c r="M12" s="925" t="s">
        <v>414</v>
      </c>
      <c r="N12" s="925"/>
      <c r="O12" s="925"/>
      <c r="P12" s="925" t="s">
        <v>438</v>
      </c>
      <c r="Q12" s="925" t="s">
        <v>413</v>
      </c>
      <c r="R12" s="925" t="s">
        <v>414</v>
      </c>
      <c r="S12" s="925"/>
      <c r="T12" s="925"/>
      <c r="U12" s="925" t="s">
        <v>438</v>
      </c>
      <c r="V12" s="925" t="s">
        <v>413</v>
      </c>
      <c r="W12" s="947" t="s">
        <v>414</v>
      </c>
      <c r="X12" s="948"/>
      <c r="Y12" s="949"/>
      <c r="Z12" s="915" t="s">
        <v>438</v>
      </c>
    </row>
    <row r="13" spans="1:26" ht="15.75" customHeight="1" x14ac:dyDescent="0.25">
      <c r="A13" s="924"/>
      <c r="B13" s="925"/>
      <c r="C13" s="575" t="s">
        <v>415</v>
      </c>
      <c r="D13" s="575" t="s">
        <v>407</v>
      </c>
      <c r="E13" s="575" t="s">
        <v>408</v>
      </c>
      <c r="F13" s="925"/>
      <c r="G13" s="925"/>
      <c r="H13" s="575" t="s">
        <v>415</v>
      </c>
      <c r="I13" s="575" t="s">
        <v>407</v>
      </c>
      <c r="J13" s="575" t="s">
        <v>408</v>
      </c>
      <c r="K13" s="925"/>
      <c r="L13" s="925"/>
      <c r="M13" s="575" t="s">
        <v>415</v>
      </c>
      <c r="N13" s="575" t="s">
        <v>407</v>
      </c>
      <c r="O13" s="575" t="s">
        <v>408</v>
      </c>
      <c r="P13" s="925"/>
      <c r="Q13" s="925"/>
      <c r="R13" s="575" t="s">
        <v>415</v>
      </c>
      <c r="S13" s="575" t="s">
        <v>407</v>
      </c>
      <c r="T13" s="575" t="s">
        <v>408</v>
      </c>
      <c r="U13" s="925"/>
      <c r="V13" s="925"/>
      <c r="W13" s="575" t="s">
        <v>415</v>
      </c>
      <c r="X13" s="583" t="s">
        <v>407</v>
      </c>
      <c r="Y13" s="583" t="s">
        <v>408</v>
      </c>
      <c r="Z13" s="915"/>
    </row>
    <row r="14" spans="1:26" ht="30.75" customHeight="1" x14ac:dyDescent="0.25">
      <c r="A14" s="411" t="s">
        <v>103</v>
      </c>
      <c r="B14" s="403" t="s">
        <v>407</v>
      </c>
      <c r="C14" s="403">
        <v>9</v>
      </c>
      <c r="D14" s="403">
        <v>9</v>
      </c>
      <c r="E14" s="403">
        <v>0</v>
      </c>
      <c r="F14" s="403"/>
      <c r="G14" s="500" t="s">
        <v>410</v>
      </c>
      <c r="H14" s="420"/>
      <c r="I14" s="420"/>
      <c r="J14" s="420"/>
      <c r="K14" s="403" t="s">
        <v>519</v>
      </c>
      <c r="L14" s="500" t="s">
        <v>407</v>
      </c>
      <c r="M14" s="606">
        <v>9</v>
      </c>
      <c r="N14" s="606">
        <v>9</v>
      </c>
      <c r="O14" s="606">
        <v>0</v>
      </c>
      <c r="P14" s="606"/>
      <c r="Q14" s="403" t="s">
        <v>410</v>
      </c>
      <c r="R14" s="420"/>
      <c r="S14" s="420"/>
      <c r="T14" s="420"/>
      <c r="U14" s="80" t="s">
        <v>491</v>
      </c>
      <c r="V14" s="403" t="s">
        <v>407</v>
      </c>
      <c r="W14" s="403">
        <v>18</v>
      </c>
      <c r="X14" s="403">
        <v>18</v>
      </c>
      <c r="Y14" s="403">
        <v>0</v>
      </c>
      <c r="Z14" s="514" t="s">
        <v>491</v>
      </c>
    </row>
    <row r="15" spans="1:26" ht="15" customHeight="1" x14ac:dyDescent="0.25">
      <c r="A15" s="411" t="s">
        <v>435</v>
      </c>
      <c r="B15" s="403" t="s">
        <v>411</v>
      </c>
      <c r="C15" s="403"/>
      <c r="D15" s="403"/>
      <c r="E15" s="403"/>
      <c r="F15" s="403"/>
      <c r="G15" s="500" t="s">
        <v>410</v>
      </c>
      <c r="H15" s="420"/>
      <c r="I15" s="420"/>
      <c r="J15" s="420"/>
      <c r="K15" s="499"/>
      <c r="L15" s="500" t="s">
        <v>407</v>
      </c>
      <c r="M15" s="403">
        <v>2</v>
      </c>
      <c r="N15" s="403">
        <v>2</v>
      </c>
      <c r="O15" s="403">
        <v>0</v>
      </c>
      <c r="P15" s="604"/>
      <c r="Q15" s="403" t="s">
        <v>411</v>
      </c>
      <c r="R15" s="403">
        <v>0</v>
      </c>
      <c r="S15" s="403">
        <v>0</v>
      </c>
      <c r="T15" s="403">
        <v>0</v>
      </c>
      <c r="U15" s="605"/>
      <c r="V15" s="403" t="s">
        <v>407</v>
      </c>
      <c r="W15" s="403">
        <v>2</v>
      </c>
      <c r="X15" s="403">
        <v>2</v>
      </c>
      <c r="Y15" s="403">
        <v>0</v>
      </c>
      <c r="Z15" s="515"/>
    </row>
    <row r="16" spans="1:26" ht="12.75" customHeight="1" x14ac:dyDescent="0.25">
      <c r="A16" s="926" t="s">
        <v>432</v>
      </c>
      <c r="B16" s="916" t="s">
        <v>413</v>
      </c>
      <c r="C16" s="916" t="s">
        <v>414</v>
      </c>
      <c r="D16" s="916"/>
      <c r="E16" s="916"/>
      <c r="F16" s="916" t="s">
        <v>438</v>
      </c>
      <c r="G16" s="916" t="s">
        <v>413</v>
      </c>
      <c r="H16" s="916" t="s">
        <v>414</v>
      </c>
      <c r="I16" s="916"/>
      <c r="J16" s="916"/>
      <c r="K16" s="916" t="s">
        <v>438</v>
      </c>
      <c r="L16" s="916" t="s">
        <v>413</v>
      </c>
      <c r="M16" s="916" t="s">
        <v>414</v>
      </c>
      <c r="N16" s="916"/>
      <c r="O16" s="916"/>
      <c r="P16" s="916" t="s">
        <v>438</v>
      </c>
      <c r="Q16" s="916" t="s">
        <v>413</v>
      </c>
      <c r="R16" s="916" t="s">
        <v>414</v>
      </c>
      <c r="S16" s="916"/>
      <c r="T16" s="916"/>
      <c r="U16" s="916" t="s">
        <v>438</v>
      </c>
      <c r="V16" s="916" t="s">
        <v>413</v>
      </c>
      <c r="W16" s="978" t="s">
        <v>414</v>
      </c>
      <c r="X16" s="979"/>
      <c r="Y16" s="980"/>
      <c r="Z16" s="917" t="s">
        <v>438</v>
      </c>
    </row>
    <row r="17" spans="1:26" ht="16.5" customHeight="1" x14ac:dyDescent="0.25">
      <c r="A17" s="926"/>
      <c r="B17" s="916"/>
      <c r="C17" s="576" t="s">
        <v>415</v>
      </c>
      <c r="D17" s="576" t="s">
        <v>407</v>
      </c>
      <c r="E17" s="576" t="s">
        <v>408</v>
      </c>
      <c r="F17" s="916"/>
      <c r="G17" s="916"/>
      <c r="H17" s="576" t="s">
        <v>415</v>
      </c>
      <c r="I17" s="576" t="s">
        <v>407</v>
      </c>
      <c r="J17" s="576" t="s">
        <v>408</v>
      </c>
      <c r="K17" s="916"/>
      <c r="L17" s="916"/>
      <c r="M17" s="576" t="s">
        <v>415</v>
      </c>
      <c r="N17" s="576" t="s">
        <v>407</v>
      </c>
      <c r="O17" s="576" t="s">
        <v>408</v>
      </c>
      <c r="P17" s="916"/>
      <c r="Q17" s="916"/>
      <c r="R17" s="576" t="s">
        <v>415</v>
      </c>
      <c r="S17" s="576" t="s">
        <v>407</v>
      </c>
      <c r="T17" s="576" t="s">
        <v>408</v>
      </c>
      <c r="U17" s="916"/>
      <c r="V17" s="916"/>
      <c r="W17" s="576" t="s">
        <v>415</v>
      </c>
      <c r="X17" s="584" t="s">
        <v>407</v>
      </c>
      <c r="Y17" s="584" t="s">
        <v>408</v>
      </c>
      <c r="Z17" s="917"/>
    </row>
    <row r="18" spans="1:26" ht="60.75" customHeight="1" x14ac:dyDescent="0.25">
      <c r="A18" s="411" t="s">
        <v>106</v>
      </c>
      <c r="B18" s="402" t="s">
        <v>407</v>
      </c>
      <c r="C18" s="433">
        <v>1</v>
      </c>
      <c r="D18" s="433">
        <v>1</v>
      </c>
      <c r="E18" s="433">
        <v>0</v>
      </c>
      <c r="F18" s="402" t="s">
        <v>439</v>
      </c>
      <c r="G18" s="500" t="s">
        <v>407</v>
      </c>
      <c r="H18" s="501">
        <v>1</v>
      </c>
      <c r="I18" s="501">
        <v>1</v>
      </c>
      <c r="J18" s="501">
        <v>0</v>
      </c>
      <c r="K18" s="403" t="s">
        <v>526</v>
      </c>
      <c r="L18" s="500" t="s">
        <v>408</v>
      </c>
      <c r="M18" s="501">
        <v>2</v>
      </c>
      <c r="N18" s="501">
        <v>1.5</v>
      </c>
      <c r="O18" s="501">
        <v>0.5</v>
      </c>
      <c r="P18" s="403" t="s">
        <v>525</v>
      </c>
      <c r="Q18" s="433" t="s">
        <v>407</v>
      </c>
      <c r="R18" s="433">
        <v>1</v>
      </c>
      <c r="S18" s="433">
        <v>1</v>
      </c>
      <c r="T18" s="433">
        <v>0</v>
      </c>
      <c r="U18" s="57" t="s">
        <v>524</v>
      </c>
      <c r="V18" s="490" t="s">
        <v>407</v>
      </c>
      <c r="W18" s="490">
        <v>5</v>
      </c>
      <c r="X18" s="490">
        <v>4.5</v>
      </c>
      <c r="Y18" s="490">
        <v>0.5</v>
      </c>
      <c r="Z18" s="589" t="s">
        <v>586</v>
      </c>
    </row>
    <row r="19" spans="1:26" ht="30.75" customHeight="1" thickBot="1" x14ac:dyDescent="0.3">
      <c r="A19" s="407" t="s">
        <v>105</v>
      </c>
      <c r="B19" s="408" t="s">
        <v>407</v>
      </c>
      <c r="C19" s="434">
        <v>1</v>
      </c>
      <c r="D19" s="434">
        <v>1</v>
      </c>
      <c r="E19" s="434">
        <v>0</v>
      </c>
      <c r="F19" s="408" t="s">
        <v>440</v>
      </c>
      <c r="G19" s="468" t="s">
        <v>408</v>
      </c>
      <c r="H19" s="458">
        <v>1</v>
      </c>
      <c r="I19" s="458">
        <v>0.5</v>
      </c>
      <c r="J19" s="458">
        <v>0.5</v>
      </c>
      <c r="K19" s="435" t="s">
        <v>527</v>
      </c>
      <c r="L19" s="468" t="s">
        <v>407</v>
      </c>
      <c r="M19" s="458">
        <v>2</v>
      </c>
      <c r="N19" s="458">
        <v>2</v>
      </c>
      <c r="O19" s="458">
        <v>0</v>
      </c>
      <c r="P19" s="435" t="s">
        <v>501</v>
      </c>
      <c r="Q19" s="434" t="s">
        <v>407</v>
      </c>
      <c r="R19" s="434">
        <v>1</v>
      </c>
      <c r="S19" s="434">
        <v>1</v>
      </c>
      <c r="T19" s="434">
        <v>0</v>
      </c>
      <c r="U19" s="214" t="s">
        <v>523</v>
      </c>
      <c r="V19" s="550" t="s">
        <v>407</v>
      </c>
      <c r="W19" s="550">
        <v>5</v>
      </c>
      <c r="X19" s="550">
        <v>4.5</v>
      </c>
      <c r="Y19" s="550">
        <v>0.5</v>
      </c>
      <c r="Z19" s="551" t="s">
        <v>587</v>
      </c>
    </row>
  </sheetData>
  <mergeCells count="67">
    <mergeCell ref="P12:P13"/>
    <mergeCell ref="Q12:Q13"/>
    <mergeCell ref="R12:T12"/>
    <mergeCell ref="U12:U13"/>
    <mergeCell ref="G16:G17"/>
    <mergeCell ref="H16:J16"/>
    <mergeCell ref="L16:L17"/>
    <mergeCell ref="M16:O16"/>
    <mergeCell ref="P16:P17"/>
    <mergeCell ref="Q16:Q17"/>
    <mergeCell ref="R16:T16"/>
    <mergeCell ref="U16:U17"/>
    <mergeCell ref="G12:G13"/>
    <mergeCell ref="H12:J12"/>
    <mergeCell ref="L12:L13"/>
    <mergeCell ref="M12:O12"/>
    <mergeCell ref="U6:U7"/>
    <mergeCell ref="G3:G4"/>
    <mergeCell ref="H3:J3"/>
    <mergeCell ref="L3:L4"/>
    <mergeCell ref="M3:O3"/>
    <mergeCell ref="L6:L7"/>
    <mergeCell ref="M6:O6"/>
    <mergeCell ref="P6:P7"/>
    <mergeCell ref="Q6:Q7"/>
    <mergeCell ref="R6:T6"/>
    <mergeCell ref="K16:K17"/>
    <mergeCell ref="K12:K13"/>
    <mergeCell ref="K6:K7"/>
    <mergeCell ref="K3:K4"/>
    <mergeCell ref="A16:A17"/>
    <mergeCell ref="B16:B17"/>
    <mergeCell ref="C16:E16"/>
    <mergeCell ref="F16:F17"/>
    <mergeCell ref="A3:A4"/>
    <mergeCell ref="B3:B4"/>
    <mergeCell ref="C3:E3"/>
    <mergeCell ref="F3:F4"/>
    <mergeCell ref="A6:A7"/>
    <mergeCell ref="B6:B7"/>
    <mergeCell ref="C6:E6"/>
    <mergeCell ref="F6:F7"/>
    <mergeCell ref="A1:Z1"/>
    <mergeCell ref="V2:Z2"/>
    <mergeCell ref="V12:V13"/>
    <mergeCell ref="W12:Y12"/>
    <mergeCell ref="Z12:Z13"/>
    <mergeCell ref="A12:A13"/>
    <mergeCell ref="B12:B13"/>
    <mergeCell ref="C12:E12"/>
    <mergeCell ref="F12:F13"/>
    <mergeCell ref="B2:F2"/>
    <mergeCell ref="P3:P4"/>
    <mergeCell ref="Q3:Q4"/>
    <mergeCell ref="R3:T3"/>
    <mergeCell ref="U3:U4"/>
    <mergeCell ref="G6:G7"/>
    <mergeCell ref="H6:J6"/>
    <mergeCell ref="V16:V17"/>
    <mergeCell ref="W16:Y16"/>
    <mergeCell ref="Z16:Z17"/>
    <mergeCell ref="V3:V4"/>
    <mergeCell ref="W3:Y3"/>
    <mergeCell ref="Z3:Z4"/>
    <mergeCell ref="V6:V7"/>
    <mergeCell ref="W6:Y6"/>
    <mergeCell ref="Z6:Z7"/>
  </mergeCells>
  <dataValidations count="1">
    <dataValidation type="list" allowBlank="1" showInputMessage="1" showErrorMessage="1" sqref="B18:B19">
      <formula1>$BJ$11:$BJ$11</formula1>
    </dataValidation>
  </dataValidations>
  <pageMargins left="0.51181102362204722" right="0.51181102362204722" top="0.55118110236220474" bottom="0.55118110236220474"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[2]Terminology!#REF!</xm:f>
          </x14:formula1>
          <xm:sqref>L8:L11 L14:L15 L18:L19</xm:sqref>
        </x14:dataValidation>
        <x14:dataValidation type="list" allowBlank="1" showInputMessage="1" showErrorMessage="1">
          <x14:formula1>
            <xm:f>[9]Terminology!#REF!</xm:f>
          </x14:formula1>
          <xm:sqref>G8:G11 G14:G15 G18:G19</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10" zoomScaleNormal="100" workbookViewId="0">
      <selection activeCell="AB5" sqref="AB5:AB6"/>
    </sheetView>
  </sheetViews>
  <sheetFormatPr defaultRowHeight="15" x14ac:dyDescent="0.25"/>
  <cols>
    <col min="1" max="1" width="50.5703125" customWidth="1"/>
    <col min="2" max="2" width="12.42578125" hidden="1" customWidth="1"/>
    <col min="3" max="3" width="0" hidden="1" customWidth="1"/>
    <col min="4" max="4" width="10.5703125" hidden="1" customWidth="1"/>
    <col min="5" max="5" width="13.5703125" hidden="1" customWidth="1"/>
    <col min="6" max="6" width="28.7109375" hidden="1" customWidth="1"/>
    <col min="7" max="7" width="13.5703125" hidden="1" customWidth="1"/>
    <col min="8" max="9" width="0" hidden="1" customWidth="1"/>
    <col min="10" max="10" width="14.85546875" hidden="1" customWidth="1"/>
    <col min="11" max="11" width="32.42578125" hidden="1" customWidth="1"/>
    <col min="12" max="12" width="12.7109375" hidden="1" customWidth="1"/>
    <col min="13" max="13" width="10" hidden="1" customWidth="1"/>
    <col min="14" max="14" width="10.28515625" hidden="1" customWidth="1"/>
    <col min="15" max="15" width="14.28515625" hidden="1" customWidth="1"/>
    <col min="16" max="16" width="34.5703125" hidden="1" customWidth="1"/>
    <col min="17" max="17" width="15.85546875" hidden="1" customWidth="1"/>
    <col min="18" max="19" width="10" hidden="1" customWidth="1"/>
    <col min="20" max="20" width="14" hidden="1" customWidth="1"/>
    <col min="21" max="21" width="49.85546875" hidden="1" customWidth="1"/>
    <col min="22" max="22" width="9.42578125" customWidth="1"/>
    <col min="23" max="23" width="8.85546875" customWidth="1"/>
    <col min="24" max="24" width="9.7109375" customWidth="1"/>
    <col min="25" max="25" width="13.140625" customWidth="1"/>
    <col min="26" max="26" width="44" customWidth="1"/>
  </cols>
  <sheetData>
    <row r="1" spans="1:26" ht="16.5" customHeight="1" thickBot="1" x14ac:dyDescent="0.3">
      <c r="A1" s="996" t="s">
        <v>495</v>
      </c>
      <c r="B1" s="996"/>
      <c r="C1" s="996"/>
      <c r="D1" s="996"/>
      <c r="E1" s="996"/>
      <c r="F1" s="996"/>
      <c r="G1" s="996"/>
      <c r="H1" s="996"/>
      <c r="I1" s="996"/>
      <c r="J1" s="996"/>
      <c r="K1" s="996"/>
      <c r="L1" s="996"/>
      <c r="M1" s="996"/>
      <c r="N1" s="996"/>
      <c r="O1" s="996"/>
      <c r="P1" s="996"/>
      <c r="Q1" s="996"/>
      <c r="R1" s="996"/>
      <c r="S1" s="996"/>
      <c r="T1" s="996"/>
      <c r="U1" s="996"/>
      <c r="V1" s="996"/>
      <c r="W1" s="996"/>
      <c r="X1" s="996"/>
      <c r="Y1" s="996"/>
      <c r="Z1" s="996"/>
    </row>
    <row r="2" spans="1:26" ht="19.5" thickBot="1" x14ac:dyDescent="0.35">
      <c r="A2" s="552" t="s">
        <v>457</v>
      </c>
      <c r="B2" s="961" t="s">
        <v>467</v>
      </c>
      <c r="C2" s="961"/>
      <c r="D2" s="961"/>
      <c r="E2" s="961"/>
      <c r="F2" s="961"/>
      <c r="G2" s="478" t="s">
        <v>468</v>
      </c>
      <c r="H2" s="478"/>
      <c r="I2" s="478"/>
      <c r="J2" s="478"/>
      <c r="K2" s="478"/>
      <c r="L2" s="478" t="s">
        <v>469</v>
      </c>
      <c r="M2" s="478"/>
      <c r="N2" s="478"/>
      <c r="O2" s="478"/>
      <c r="P2" s="478"/>
      <c r="Q2" s="478" t="s">
        <v>470</v>
      </c>
      <c r="R2" s="478"/>
      <c r="S2" s="478"/>
      <c r="T2" s="478"/>
      <c r="U2" s="478"/>
      <c r="V2" s="992" t="s">
        <v>594</v>
      </c>
      <c r="W2" s="993"/>
      <c r="X2" s="993"/>
      <c r="Y2" s="993"/>
      <c r="Z2" s="994"/>
    </row>
    <row r="3" spans="1:26" ht="12.75" customHeight="1" x14ac:dyDescent="0.25">
      <c r="A3" s="972" t="s">
        <v>590</v>
      </c>
      <c r="B3" s="918" t="s">
        <v>413</v>
      </c>
      <c r="C3" s="918" t="s">
        <v>414</v>
      </c>
      <c r="D3" s="918"/>
      <c r="E3" s="918"/>
      <c r="F3" s="918" t="s">
        <v>438</v>
      </c>
      <c r="G3" s="918" t="s">
        <v>413</v>
      </c>
      <c r="H3" s="918" t="s">
        <v>414</v>
      </c>
      <c r="I3" s="918"/>
      <c r="J3" s="918"/>
      <c r="K3" s="918" t="s">
        <v>438</v>
      </c>
      <c r="L3" s="918" t="s">
        <v>413</v>
      </c>
      <c r="M3" s="918" t="s">
        <v>414</v>
      </c>
      <c r="N3" s="918"/>
      <c r="O3" s="918"/>
      <c r="P3" s="918" t="s">
        <v>438</v>
      </c>
      <c r="Q3" s="918" t="s">
        <v>413</v>
      </c>
      <c r="R3" s="918" t="s">
        <v>414</v>
      </c>
      <c r="S3" s="918"/>
      <c r="T3" s="918"/>
      <c r="U3" s="976" t="s">
        <v>438</v>
      </c>
      <c r="V3" s="953" t="s">
        <v>413</v>
      </c>
      <c r="W3" s="954" t="s">
        <v>414</v>
      </c>
      <c r="X3" s="955"/>
      <c r="Y3" s="956"/>
      <c r="Z3" s="957" t="s">
        <v>438</v>
      </c>
    </row>
    <row r="4" spans="1:26" ht="16.5" customHeight="1" x14ac:dyDescent="0.25">
      <c r="A4" s="973"/>
      <c r="B4" s="918"/>
      <c r="C4" s="481" t="s">
        <v>415</v>
      </c>
      <c r="D4" s="481" t="s">
        <v>407</v>
      </c>
      <c r="E4" s="481" t="s">
        <v>408</v>
      </c>
      <c r="F4" s="918"/>
      <c r="G4" s="918"/>
      <c r="H4" s="428" t="s">
        <v>415</v>
      </c>
      <c r="I4" s="428" t="s">
        <v>407</v>
      </c>
      <c r="J4" s="428" t="s">
        <v>408</v>
      </c>
      <c r="K4" s="918"/>
      <c r="L4" s="918"/>
      <c r="M4" s="428" t="s">
        <v>415</v>
      </c>
      <c r="N4" s="428" t="s">
        <v>407</v>
      </c>
      <c r="O4" s="428" t="s">
        <v>408</v>
      </c>
      <c r="P4" s="918"/>
      <c r="Q4" s="918"/>
      <c r="R4" s="498" t="s">
        <v>415</v>
      </c>
      <c r="S4" s="498" t="s">
        <v>407</v>
      </c>
      <c r="T4" s="498" t="s">
        <v>408</v>
      </c>
      <c r="U4" s="976"/>
      <c r="V4" s="929"/>
      <c r="W4" s="585" t="s">
        <v>415</v>
      </c>
      <c r="X4" s="585" t="s">
        <v>407</v>
      </c>
      <c r="Y4" s="585" t="s">
        <v>408</v>
      </c>
      <c r="Z4" s="919"/>
    </row>
    <row r="5" spans="1:26" ht="60" customHeight="1" x14ac:dyDescent="0.25">
      <c r="A5" s="402" t="s">
        <v>436</v>
      </c>
      <c r="B5" s="402" t="s">
        <v>409</v>
      </c>
      <c r="C5" s="421"/>
      <c r="D5" s="421"/>
      <c r="E5" s="421"/>
      <c r="F5" s="402" t="s">
        <v>442</v>
      </c>
      <c r="G5" s="402" t="s">
        <v>409</v>
      </c>
      <c r="H5" s="421"/>
      <c r="I5" s="421"/>
      <c r="J5" s="421"/>
      <c r="K5" s="402" t="s">
        <v>471</v>
      </c>
      <c r="L5" s="402" t="s">
        <v>409</v>
      </c>
      <c r="M5" s="421"/>
      <c r="N5" s="421"/>
      <c r="O5" s="421"/>
      <c r="P5" s="402" t="s">
        <v>528</v>
      </c>
      <c r="Q5" s="402" t="s">
        <v>409</v>
      </c>
      <c r="R5" s="421"/>
      <c r="S5" s="421"/>
      <c r="T5" s="421"/>
      <c r="U5" s="474" t="s">
        <v>480</v>
      </c>
      <c r="V5" s="411" t="s">
        <v>407</v>
      </c>
      <c r="W5" s="470">
        <v>1</v>
      </c>
      <c r="X5" s="470">
        <v>2</v>
      </c>
      <c r="Y5" s="470">
        <v>0</v>
      </c>
      <c r="Z5" s="406" t="s">
        <v>616</v>
      </c>
    </row>
    <row r="6" spans="1:26" ht="12" customHeight="1" x14ac:dyDescent="0.25">
      <c r="A6" s="974" t="s">
        <v>433</v>
      </c>
      <c r="B6" s="920" t="s">
        <v>413</v>
      </c>
      <c r="C6" s="920" t="s">
        <v>414</v>
      </c>
      <c r="D6" s="920"/>
      <c r="E6" s="920"/>
      <c r="F6" s="920" t="s">
        <v>438</v>
      </c>
      <c r="G6" s="920" t="s">
        <v>413</v>
      </c>
      <c r="H6" s="920" t="s">
        <v>414</v>
      </c>
      <c r="I6" s="920"/>
      <c r="J6" s="920"/>
      <c r="K6" s="920" t="s">
        <v>438</v>
      </c>
      <c r="L6" s="920" t="s">
        <v>413</v>
      </c>
      <c r="M6" s="920" t="s">
        <v>414</v>
      </c>
      <c r="N6" s="920"/>
      <c r="O6" s="920"/>
      <c r="P6" s="920" t="s">
        <v>438</v>
      </c>
      <c r="Q6" s="920" t="s">
        <v>413</v>
      </c>
      <c r="R6" s="920" t="s">
        <v>414</v>
      </c>
      <c r="S6" s="920"/>
      <c r="T6" s="920"/>
      <c r="U6" s="872" t="s">
        <v>438</v>
      </c>
      <c r="V6" s="923" t="s">
        <v>413</v>
      </c>
      <c r="W6" s="958" t="s">
        <v>414</v>
      </c>
      <c r="X6" s="959"/>
      <c r="Y6" s="960"/>
      <c r="Z6" s="921" t="s">
        <v>438</v>
      </c>
    </row>
    <row r="7" spans="1:26" ht="16.5" customHeight="1" thickBot="1" x14ac:dyDescent="0.3">
      <c r="A7" s="975"/>
      <c r="B7" s="920"/>
      <c r="C7" s="482" t="s">
        <v>415</v>
      </c>
      <c r="D7" s="482" t="s">
        <v>407</v>
      </c>
      <c r="E7" s="482" t="s">
        <v>408</v>
      </c>
      <c r="F7" s="920"/>
      <c r="G7" s="920"/>
      <c r="H7" s="482" t="s">
        <v>415</v>
      </c>
      <c r="I7" s="482" t="s">
        <v>407</v>
      </c>
      <c r="J7" s="482" t="s">
        <v>408</v>
      </c>
      <c r="K7" s="920"/>
      <c r="L7" s="920"/>
      <c r="M7" s="482" t="s">
        <v>415</v>
      </c>
      <c r="N7" s="482" t="s">
        <v>407</v>
      </c>
      <c r="O7" s="482" t="s">
        <v>408</v>
      </c>
      <c r="P7" s="920"/>
      <c r="Q7" s="920"/>
      <c r="R7" s="493" t="s">
        <v>415</v>
      </c>
      <c r="S7" s="493" t="s">
        <v>407</v>
      </c>
      <c r="T7" s="493" t="s">
        <v>408</v>
      </c>
      <c r="U7" s="872"/>
      <c r="V7" s="923"/>
      <c r="W7" s="582" t="s">
        <v>415</v>
      </c>
      <c r="X7" s="582" t="s">
        <v>407</v>
      </c>
      <c r="Y7" s="582" t="s">
        <v>408</v>
      </c>
      <c r="Z7" s="921"/>
    </row>
    <row r="8" spans="1:26" ht="33.75" customHeight="1" thickBot="1" x14ac:dyDescent="0.3">
      <c r="A8" s="402" t="s">
        <v>158</v>
      </c>
      <c r="B8" s="402" t="s">
        <v>410</v>
      </c>
      <c r="C8" s="421"/>
      <c r="D8" s="421"/>
      <c r="E8" s="421"/>
      <c r="F8" s="403" t="s">
        <v>447</v>
      </c>
      <c r="G8" s="449" t="s">
        <v>410</v>
      </c>
      <c r="H8" s="450"/>
      <c r="I8" s="450"/>
      <c r="J8" s="450"/>
      <c r="K8" s="422" t="s">
        <v>446</v>
      </c>
      <c r="L8" s="402" t="s">
        <v>407</v>
      </c>
      <c r="M8" s="402"/>
      <c r="N8" s="402"/>
      <c r="O8" s="402"/>
      <c r="P8" s="457" t="s">
        <v>461</v>
      </c>
      <c r="Q8" s="402" t="s">
        <v>407</v>
      </c>
      <c r="R8" s="402"/>
      <c r="S8" s="402"/>
      <c r="T8" s="402"/>
      <c r="U8" s="561" t="s">
        <v>489</v>
      </c>
      <c r="V8" s="411" t="s">
        <v>407</v>
      </c>
      <c r="W8" s="421"/>
      <c r="X8" s="421"/>
      <c r="Y8" s="421"/>
      <c r="Z8" s="422" t="s">
        <v>604</v>
      </c>
    </row>
    <row r="9" spans="1:26" ht="32.25" customHeight="1" thickBot="1" x14ac:dyDescent="0.3">
      <c r="A9" s="402" t="s">
        <v>100</v>
      </c>
      <c r="B9" s="402" t="s">
        <v>410</v>
      </c>
      <c r="C9" s="420"/>
      <c r="D9" s="420"/>
      <c r="E9" s="420"/>
      <c r="F9" s="403" t="s">
        <v>446</v>
      </c>
      <c r="G9" s="449" t="s">
        <v>410</v>
      </c>
      <c r="H9" s="420"/>
      <c r="I9" s="420"/>
      <c r="J9" s="420"/>
      <c r="K9" s="403"/>
      <c r="L9" s="402" t="s">
        <v>407</v>
      </c>
      <c r="M9" s="403"/>
      <c r="N9" s="403"/>
      <c r="O9" s="403"/>
      <c r="P9" s="403"/>
      <c r="Q9" s="402" t="s">
        <v>407</v>
      </c>
      <c r="R9" s="403"/>
      <c r="S9" s="403"/>
      <c r="T9" s="403"/>
      <c r="U9" s="561" t="s">
        <v>511</v>
      </c>
      <c r="V9" s="411" t="s">
        <v>407</v>
      </c>
      <c r="W9" s="420"/>
      <c r="X9" s="420"/>
      <c r="Y9" s="420"/>
      <c r="Z9" s="422" t="s">
        <v>461</v>
      </c>
    </row>
    <row r="10" spans="1:26" ht="46.5" customHeight="1" thickBot="1" x14ac:dyDescent="0.3">
      <c r="A10" s="402" t="s">
        <v>99</v>
      </c>
      <c r="B10" s="402" t="s">
        <v>410</v>
      </c>
      <c r="C10" s="420"/>
      <c r="D10" s="420"/>
      <c r="E10" s="420"/>
      <c r="F10" s="403"/>
      <c r="G10" s="449" t="s">
        <v>410</v>
      </c>
      <c r="H10" s="420"/>
      <c r="I10" s="420"/>
      <c r="J10" s="420"/>
      <c r="K10" s="422" t="s">
        <v>472</v>
      </c>
      <c r="L10" s="402" t="s">
        <v>407</v>
      </c>
      <c r="M10" s="403"/>
      <c r="N10" s="403"/>
      <c r="O10" s="403"/>
      <c r="P10" s="422" t="s">
        <v>529</v>
      </c>
      <c r="Q10" s="402" t="s">
        <v>407</v>
      </c>
      <c r="R10" s="403"/>
      <c r="S10" s="403"/>
      <c r="T10" s="403"/>
      <c r="U10" s="563" t="s">
        <v>531</v>
      </c>
      <c r="V10" s="411" t="s">
        <v>407</v>
      </c>
      <c r="W10" s="420"/>
      <c r="X10" s="420"/>
      <c r="Y10" s="420"/>
      <c r="Z10" s="471" t="s">
        <v>605</v>
      </c>
    </row>
    <row r="11" spans="1:26" ht="45" customHeight="1" thickBot="1" x14ac:dyDescent="0.3">
      <c r="A11" s="402" t="s">
        <v>437</v>
      </c>
      <c r="B11" s="403" t="s">
        <v>410</v>
      </c>
      <c r="C11" s="420"/>
      <c r="D11" s="420"/>
      <c r="E11" s="420"/>
      <c r="F11" s="403"/>
      <c r="G11" s="449" t="s">
        <v>410</v>
      </c>
      <c r="H11" s="420"/>
      <c r="I11" s="420"/>
      <c r="J11" s="420"/>
      <c r="K11" s="422"/>
      <c r="L11" s="437" t="s">
        <v>409</v>
      </c>
      <c r="M11" s="403"/>
      <c r="N11" s="403"/>
      <c r="O11" s="403"/>
      <c r="P11" s="436" t="s">
        <v>477</v>
      </c>
      <c r="Q11" s="403" t="s">
        <v>407</v>
      </c>
      <c r="R11" s="403"/>
      <c r="S11" s="403"/>
      <c r="T11" s="403"/>
      <c r="U11" s="563" t="s">
        <v>532</v>
      </c>
      <c r="V11" s="496" t="s">
        <v>407</v>
      </c>
      <c r="W11" s="420"/>
      <c r="X11" s="420"/>
      <c r="Y11" s="420"/>
      <c r="Z11" s="436" t="s">
        <v>477</v>
      </c>
    </row>
    <row r="12" spans="1:26" ht="13.5" customHeight="1" x14ac:dyDescent="0.25">
      <c r="A12" s="963" t="s">
        <v>434</v>
      </c>
      <c r="B12" s="925" t="s">
        <v>413</v>
      </c>
      <c r="C12" s="925" t="s">
        <v>414</v>
      </c>
      <c r="D12" s="925"/>
      <c r="E12" s="925"/>
      <c r="F12" s="925" t="s">
        <v>438</v>
      </c>
      <c r="G12" s="925" t="s">
        <v>413</v>
      </c>
      <c r="H12" s="925" t="s">
        <v>414</v>
      </c>
      <c r="I12" s="925"/>
      <c r="J12" s="925"/>
      <c r="K12" s="925" t="s">
        <v>438</v>
      </c>
      <c r="L12" s="925" t="s">
        <v>413</v>
      </c>
      <c r="M12" s="925" t="s">
        <v>414</v>
      </c>
      <c r="N12" s="925"/>
      <c r="O12" s="925"/>
      <c r="P12" s="925" t="s">
        <v>438</v>
      </c>
      <c r="Q12" s="925" t="s">
        <v>413</v>
      </c>
      <c r="R12" s="925" t="s">
        <v>414</v>
      </c>
      <c r="S12" s="925"/>
      <c r="T12" s="925"/>
      <c r="U12" s="851" t="s">
        <v>438</v>
      </c>
      <c r="V12" s="924" t="s">
        <v>413</v>
      </c>
      <c r="W12" s="947" t="s">
        <v>414</v>
      </c>
      <c r="X12" s="948"/>
      <c r="Y12" s="949"/>
      <c r="Z12" s="915" t="s">
        <v>438</v>
      </c>
    </row>
    <row r="13" spans="1:26" ht="16.5" customHeight="1" thickBot="1" x14ac:dyDescent="0.3">
      <c r="A13" s="964"/>
      <c r="B13" s="925"/>
      <c r="C13" s="479" t="s">
        <v>415</v>
      </c>
      <c r="D13" s="479" t="s">
        <v>407</v>
      </c>
      <c r="E13" s="479" t="s">
        <v>408</v>
      </c>
      <c r="F13" s="925"/>
      <c r="G13" s="925"/>
      <c r="H13" s="479" t="s">
        <v>415</v>
      </c>
      <c r="I13" s="479" t="s">
        <v>407</v>
      </c>
      <c r="J13" s="479" t="s">
        <v>408</v>
      </c>
      <c r="K13" s="925"/>
      <c r="L13" s="925"/>
      <c r="M13" s="479" t="s">
        <v>415</v>
      </c>
      <c r="N13" s="479" t="s">
        <v>407</v>
      </c>
      <c r="O13" s="479" t="s">
        <v>408</v>
      </c>
      <c r="P13" s="925"/>
      <c r="Q13" s="925"/>
      <c r="R13" s="494" t="s">
        <v>415</v>
      </c>
      <c r="S13" s="494" t="s">
        <v>407</v>
      </c>
      <c r="T13" s="494" t="s">
        <v>408</v>
      </c>
      <c r="U13" s="851"/>
      <c r="V13" s="924"/>
      <c r="W13" s="556" t="s">
        <v>415</v>
      </c>
      <c r="X13" s="556" t="s">
        <v>407</v>
      </c>
      <c r="Y13" s="556" t="s">
        <v>408</v>
      </c>
      <c r="Z13" s="915"/>
    </row>
    <row r="14" spans="1:26" ht="30.75" customHeight="1" x14ac:dyDescent="0.25">
      <c r="A14" s="402" t="s">
        <v>103</v>
      </c>
      <c r="B14" s="403" t="s">
        <v>407</v>
      </c>
      <c r="C14" s="403">
        <v>5</v>
      </c>
      <c r="D14" s="403">
        <v>5</v>
      </c>
      <c r="E14" s="403">
        <v>0</v>
      </c>
      <c r="F14" s="403"/>
      <c r="G14" s="449" t="s">
        <v>410</v>
      </c>
      <c r="H14" s="453"/>
      <c r="I14" s="453"/>
      <c r="J14" s="453"/>
      <c r="K14" s="422" t="s">
        <v>473</v>
      </c>
      <c r="L14" s="467" t="s">
        <v>407</v>
      </c>
      <c r="M14" s="460">
        <v>8</v>
      </c>
      <c r="N14" s="460">
        <v>8</v>
      </c>
      <c r="O14" s="460">
        <v>0</v>
      </c>
      <c r="P14" s="457"/>
      <c r="Q14" s="403" t="s">
        <v>410</v>
      </c>
      <c r="R14" s="420"/>
      <c r="S14" s="420"/>
      <c r="T14" s="420"/>
      <c r="U14" s="561" t="s">
        <v>491</v>
      </c>
      <c r="V14" s="496" t="s">
        <v>407</v>
      </c>
      <c r="W14" s="403">
        <v>13</v>
      </c>
      <c r="X14" s="403">
        <v>13</v>
      </c>
      <c r="Y14" s="403">
        <v>0</v>
      </c>
      <c r="Z14" s="471" t="s">
        <v>491</v>
      </c>
    </row>
    <row r="15" spans="1:26" ht="31.5" customHeight="1" thickBot="1" x14ac:dyDescent="0.3">
      <c r="A15" s="402" t="s">
        <v>435</v>
      </c>
      <c r="B15" s="403" t="s">
        <v>411</v>
      </c>
      <c r="C15" s="403"/>
      <c r="D15" s="403"/>
      <c r="E15" s="403"/>
      <c r="F15" s="403"/>
      <c r="G15" s="452" t="s">
        <v>410</v>
      </c>
      <c r="H15" s="454"/>
      <c r="I15" s="454"/>
      <c r="J15" s="454"/>
      <c r="K15" s="455"/>
      <c r="L15" s="468" t="s">
        <v>407</v>
      </c>
      <c r="M15" s="435">
        <v>1</v>
      </c>
      <c r="N15" s="435">
        <v>1</v>
      </c>
      <c r="O15" s="435">
        <v>0</v>
      </c>
      <c r="P15" s="455"/>
      <c r="Q15" s="403" t="s">
        <v>411</v>
      </c>
      <c r="R15" s="403">
        <v>0</v>
      </c>
      <c r="S15" s="403">
        <v>0</v>
      </c>
      <c r="T15" s="403">
        <v>0</v>
      </c>
      <c r="U15" s="562"/>
      <c r="V15" s="496" t="s">
        <v>407</v>
      </c>
      <c r="W15" s="403">
        <v>1</v>
      </c>
      <c r="X15" s="403">
        <v>1</v>
      </c>
      <c r="Y15" s="403">
        <v>0</v>
      </c>
      <c r="Z15" s="517"/>
    </row>
    <row r="16" spans="1:26" ht="13.5" customHeight="1" x14ac:dyDescent="0.25">
      <c r="A16" s="995" t="s">
        <v>432</v>
      </c>
      <c r="B16" s="916" t="s">
        <v>413</v>
      </c>
      <c r="C16" s="916" t="s">
        <v>414</v>
      </c>
      <c r="D16" s="916"/>
      <c r="E16" s="916"/>
      <c r="F16" s="916" t="s">
        <v>438</v>
      </c>
      <c r="G16" s="916" t="s">
        <v>413</v>
      </c>
      <c r="H16" s="916" t="s">
        <v>414</v>
      </c>
      <c r="I16" s="916"/>
      <c r="J16" s="916"/>
      <c r="K16" s="916" t="s">
        <v>438</v>
      </c>
      <c r="L16" s="916" t="s">
        <v>413</v>
      </c>
      <c r="M16" s="916" t="s">
        <v>414</v>
      </c>
      <c r="N16" s="916"/>
      <c r="O16" s="916"/>
      <c r="P16" s="916" t="s">
        <v>438</v>
      </c>
      <c r="Q16" s="916" t="s">
        <v>413</v>
      </c>
      <c r="R16" s="916" t="s">
        <v>414</v>
      </c>
      <c r="S16" s="916"/>
      <c r="T16" s="916"/>
      <c r="U16" s="858" t="s">
        <v>438</v>
      </c>
      <c r="V16" s="926" t="s">
        <v>413</v>
      </c>
      <c r="W16" s="978" t="s">
        <v>414</v>
      </c>
      <c r="X16" s="979"/>
      <c r="Y16" s="980"/>
      <c r="Z16" s="917" t="s">
        <v>438</v>
      </c>
    </row>
    <row r="17" spans="1:26" ht="15" customHeight="1" thickBot="1" x14ac:dyDescent="0.3">
      <c r="A17" s="970"/>
      <c r="B17" s="916"/>
      <c r="C17" s="480" t="s">
        <v>415</v>
      </c>
      <c r="D17" s="480" t="s">
        <v>407</v>
      </c>
      <c r="E17" s="480" t="s">
        <v>408</v>
      </c>
      <c r="F17" s="916"/>
      <c r="G17" s="916"/>
      <c r="H17" s="480" t="s">
        <v>415</v>
      </c>
      <c r="I17" s="480" t="s">
        <v>407</v>
      </c>
      <c r="J17" s="480" t="s">
        <v>408</v>
      </c>
      <c r="K17" s="916"/>
      <c r="L17" s="916"/>
      <c r="M17" s="480" t="s">
        <v>415</v>
      </c>
      <c r="N17" s="480" t="s">
        <v>407</v>
      </c>
      <c r="O17" s="480" t="s">
        <v>408</v>
      </c>
      <c r="P17" s="916"/>
      <c r="Q17" s="916"/>
      <c r="R17" s="492" t="s">
        <v>415</v>
      </c>
      <c r="S17" s="492" t="s">
        <v>407</v>
      </c>
      <c r="T17" s="492" t="s">
        <v>408</v>
      </c>
      <c r="U17" s="858"/>
      <c r="V17" s="926"/>
      <c r="W17" s="554" t="s">
        <v>415</v>
      </c>
      <c r="X17" s="554" t="s">
        <v>407</v>
      </c>
      <c r="Y17" s="554" t="s">
        <v>408</v>
      </c>
      <c r="Z17" s="917"/>
    </row>
    <row r="18" spans="1:26" ht="60" customHeight="1" x14ac:dyDescent="0.25">
      <c r="A18" s="402" t="s">
        <v>106</v>
      </c>
      <c r="B18" s="402" t="s">
        <v>407</v>
      </c>
      <c r="C18" s="433">
        <v>1</v>
      </c>
      <c r="D18" s="433">
        <v>1</v>
      </c>
      <c r="E18" s="433">
        <v>0</v>
      </c>
      <c r="F18" s="402" t="s">
        <v>439</v>
      </c>
      <c r="G18" s="449" t="s">
        <v>407</v>
      </c>
      <c r="H18" s="456">
        <v>1</v>
      </c>
      <c r="I18" s="456">
        <v>1</v>
      </c>
      <c r="J18" s="456">
        <v>0</v>
      </c>
      <c r="K18" s="457" t="s">
        <v>526</v>
      </c>
      <c r="L18" s="467" t="s">
        <v>408</v>
      </c>
      <c r="M18" s="466">
        <v>2</v>
      </c>
      <c r="N18" s="466">
        <v>1.5</v>
      </c>
      <c r="O18" s="466">
        <v>0.5</v>
      </c>
      <c r="P18" s="457" t="s">
        <v>530</v>
      </c>
      <c r="Q18" s="433" t="s">
        <v>407</v>
      </c>
      <c r="R18" s="433">
        <v>1</v>
      </c>
      <c r="S18" s="433">
        <v>1</v>
      </c>
      <c r="T18" s="433">
        <v>0</v>
      </c>
      <c r="U18" s="561" t="s">
        <v>524</v>
      </c>
      <c r="V18" s="547" t="s">
        <v>407</v>
      </c>
      <c r="W18" s="490">
        <v>5</v>
      </c>
      <c r="X18" s="490">
        <v>4.5</v>
      </c>
      <c r="Y18" s="490">
        <v>0.5</v>
      </c>
      <c r="Z18" s="548" t="s">
        <v>586</v>
      </c>
    </row>
    <row r="19" spans="1:26" ht="32.25" customHeight="1" thickBot="1" x14ac:dyDescent="0.3">
      <c r="A19" s="402" t="s">
        <v>105</v>
      </c>
      <c r="B19" s="402" t="s">
        <v>407</v>
      </c>
      <c r="C19" s="433">
        <v>1</v>
      </c>
      <c r="D19" s="433">
        <v>1</v>
      </c>
      <c r="E19" s="433">
        <v>0</v>
      </c>
      <c r="F19" s="402" t="s">
        <v>440</v>
      </c>
      <c r="G19" s="452" t="s">
        <v>408</v>
      </c>
      <c r="H19" s="458">
        <v>1</v>
      </c>
      <c r="I19" s="458">
        <v>0.5</v>
      </c>
      <c r="J19" s="458">
        <v>0.5</v>
      </c>
      <c r="K19" s="436" t="s">
        <v>527</v>
      </c>
      <c r="L19" s="468" t="s">
        <v>407</v>
      </c>
      <c r="M19" s="435">
        <v>2</v>
      </c>
      <c r="N19" s="435">
        <v>2</v>
      </c>
      <c r="O19" s="435">
        <v>0</v>
      </c>
      <c r="P19" s="436" t="s">
        <v>501</v>
      </c>
      <c r="Q19" s="434" t="s">
        <v>407</v>
      </c>
      <c r="R19" s="434">
        <v>1</v>
      </c>
      <c r="S19" s="434">
        <v>1</v>
      </c>
      <c r="T19" s="434">
        <v>0</v>
      </c>
      <c r="U19" s="567" t="s">
        <v>523</v>
      </c>
      <c r="V19" s="549" t="s">
        <v>407</v>
      </c>
      <c r="W19" s="550">
        <v>5</v>
      </c>
      <c r="X19" s="550">
        <v>4.5</v>
      </c>
      <c r="Y19" s="550">
        <v>0.5</v>
      </c>
      <c r="Z19" s="551" t="s">
        <v>587</v>
      </c>
    </row>
  </sheetData>
  <mergeCells count="67">
    <mergeCell ref="A1:Z1"/>
    <mergeCell ref="B2:F2"/>
    <mergeCell ref="P16:P17"/>
    <mergeCell ref="Q16:Q17"/>
    <mergeCell ref="R16:T16"/>
    <mergeCell ref="U16:U17"/>
    <mergeCell ref="G12:G13"/>
    <mergeCell ref="H12:J12"/>
    <mergeCell ref="K12:K13"/>
    <mergeCell ref="G16:G17"/>
    <mergeCell ref="H16:J16"/>
    <mergeCell ref="K16:K17"/>
    <mergeCell ref="L16:L17"/>
    <mergeCell ref="M16:O16"/>
    <mergeCell ref="R3:T3"/>
    <mergeCell ref="P12:P13"/>
    <mergeCell ref="Q12:Q13"/>
    <mergeCell ref="R12:T12"/>
    <mergeCell ref="U12:U13"/>
    <mergeCell ref="M3:O3"/>
    <mergeCell ref="L12:L13"/>
    <mergeCell ref="M12:O12"/>
    <mergeCell ref="P3:P4"/>
    <mergeCell ref="Q3:Q4"/>
    <mergeCell ref="A3:A4"/>
    <mergeCell ref="U3:U4"/>
    <mergeCell ref="G6:G7"/>
    <mergeCell ref="H6:J6"/>
    <mergeCell ref="K6:K7"/>
    <mergeCell ref="L6:L7"/>
    <mergeCell ref="M6:O6"/>
    <mergeCell ref="P6:P7"/>
    <mergeCell ref="Q6:Q7"/>
    <mergeCell ref="R6:T6"/>
    <mergeCell ref="U6:U7"/>
    <mergeCell ref="G3:G4"/>
    <mergeCell ref="H3:J3"/>
    <mergeCell ref="K3:K4"/>
    <mergeCell ref="L3:L4"/>
    <mergeCell ref="A6:A7"/>
    <mergeCell ref="A16:A17"/>
    <mergeCell ref="B12:B13"/>
    <mergeCell ref="C12:E12"/>
    <mergeCell ref="F12:F13"/>
    <mergeCell ref="A12:A13"/>
    <mergeCell ref="C16:E16"/>
    <mergeCell ref="F16:F17"/>
    <mergeCell ref="B16:B17"/>
    <mergeCell ref="B6:B7"/>
    <mergeCell ref="C6:E6"/>
    <mergeCell ref="F6:F7"/>
    <mergeCell ref="C3:E3"/>
    <mergeCell ref="F3:F4"/>
    <mergeCell ref="B3:B4"/>
    <mergeCell ref="V2:Z2"/>
    <mergeCell ref="V12:V13"/>
    <mergeCell ref="W12:Y12"/>
    <mergeCell ref="Z12:Z13"/>
    <mergeCell ref="V16:V17"/>
    <mergeCell ref="W16:Y16"/>
    <mergeCell ref="Z16:Z17"/>
    <mergeCell ref="V3:V4"/>
    <mergeCell ref="W3:Y3"/>
    <mergeCell ref="Z3:Z4"/>
    <mergeCell ref="V6:V7"/>
    <mergeCell ref="W6:Y6"/>
    <mergeCell ref="Z6:Z7"/>
  </mergeCells>
  <dataValidations count="1">
    <dataValidation type="list" allowBlank="1" showInputMessage="1" showErrorMessage="1" sqref="B18:B19">
      <formula1>$BJ$11:$BJ$11</formula1>
    </dataValidation>
  </dataValidations>
  <pageMargins left="0.51181102362204722" right="0.51181102362204722" top="0.55118110236220474" bottom="0.55118110236220474"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[10]Terminology!#REF!</xm:f>
          </x14:formula1>
          <xm:sqref>G8:G11 G14:G15 G18:G19</xm:sqref>
        </x14:dataValidation>
        <x14:dataValidation type="list" allowBlank="1" showInputMessage="1" showErrorMessage="1">
          <x14:formula1>
            <xm:f>[2]Terminology!#REF!</xm:f>
          </x14:formula1>
          <xm:sqref>L14:L15 L18:L19</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zoomScaleNormal="100" workbookViewId="0">
      <selection sqref="A1:Z1"/>
    </sheetView>
  </sheetViews>
  <sheetFormatPr defaultRowHeight="15" x14ac:dyDescent="0.25"/>
  <cols>
    <col min="1" max="1" width="54" customWidth="1"/>
    <col min="2" max="2" width="12.42578125" hidden="1" customWidth="1"/>
    <col min="3" max="3" width="0" hidden="1" customWidth="1"/>
    <col min="4" max="4" width="10.28515625" hidden="1" customWidth="1"/>
    <col min="5" max="5" width="13.5703125" hidden="1" customWidth="1"/>
    <col min="6" max="6" width="29" hidden="1" customWidth="1"/>
    <col min="7" max="7" width="13.28515625" hidden="1" customWidth="1"/>
    <col min="8" max="8" width="10.42578125" hidden="1" customWidth="1"/>
    <col min="9" max="9" width="11.140625" hidden="1" customWidth="1"/>
    <col min="10" max="10" width="13" hidden="1" customWidth="1"/>
    <col min="11" max="11" width="33.42578125" hidden="1" customWidth="1"/>
    <col min="12" max="12" width="11.85546875" hidden="1" customWidth="1"/>
    <col min="13" max="15" width="0" hidden="1" customWidth="1"/>
    <col min="16" max="16" width="39.85546875" hidden="1" customWidth="1"/>
    <col min="17" max="17" width="14.7109375" hidden="1" customWidth="1"/>
    <col min="18" max="18" width="0" hidden="1" customWidth="1"/>
    <col min="19" max="19" width="10.7109375" hidden="1" customWidth="1"/>
    <col min="20" max="20" width="12.7109375" hidden="1" customWidth="1"/>
    <col min="21" max="21" width="42.5703125" hidden="1" customWidth="1"/>
    <col min="22" max="22" width="9.42578125" customWidth="1"/>
    <col min="25" max="25" width="12.85546875" customWidth="1"/>
    <col min="26" max="26" width="41.140625" customWidth="1"/>
  </cols>
  <sheetData>
    <row r="1" spans="1:26" ht="18" customHeight="1" thickBot="1" x14ac:dyDescent="0.35">
      <c r="A1" s="940" t="s">
        <v>495</v>
      </c>
      <c r="B1" s="940"/>
      <c r="C1" s="940"/>
      <c r="D1" s="940"/>
      <c r="E1" s="940"/>
      <c r="F1" s="940"/>
      <c r="G1" s="940"/>
      <c r="H1" s="940"/>
      <c r="I1" s="940"/>
      <c r="J1" s="940"/>
      <c r="K1" s="940"/>
      <c r="L1" s="940"/>
      <c r="M1" s="940"/>
      <c r="N1" s="940"/>
      <c r="O1" s="940"/>
      <c r="P1" s="940"/>
      <c r="Q1" s="940"/>
      <c r="R1" s="940"/>
      <c r="S1" s="940"/>
      <c r="T1" s="940"/>
      <c r="U1" s="940"/>
      <c r="V1" s="940"/>
      <c r="W1" s="940"/>
      <c r="X1" s="940"/>
      <c r="Y1" s="940"/>
      <c r="Z1" s="940"/>
    </row>
    <row r="2" spans="1:26" ht="18" customHeight="1" thickBot="1" x14ac:dyDescent="0.35">
      <c r="A2" s="552" t="s">
        <v>458</v>
      </c>
      <c r="B2" s="961" t="s">
        <v>467</v>
      </c>
      <c r="C2" s="961"/>
      <c r="D2" s="961"/>
      <c r="E2" s="961"/>
      <c r="F2" s="961"/>
      <c r="G2" s="448" t="s">
        <v>468</v>
      </c>
      <c r="H2" s="448"/>
      <c r="I2" s="448"/>
      <c r="J2" s="448"/>
      <c r="K2" s="448"/>
      <c r="L2" s="448" t="s">
        <v>469</v>
      </c>
      <c r="M2" s="448"/>
      <c r="N2" s="448"/>
      <c r="O2" s="448"/>
      <c r="P2" s="448"/>
      <c r="Q2" s="448" t="s">
        <v>470</v>
      </c>
      <c r="R2" s="448"/>
      <c r="S2" s="448"/>
      <c r="T2" s="448"/>
      <c r="U2" s="448"/>
      <c r="V2" s="997" t="s">
        <v>594</v>
      </c>
      <c r="W2" s="983"/>
      <c r="X2" s="983"/>
      <c r="Y2" s="983"/>
      <c r="Z2" s="998"/>
    </row>
    <row r="3" spans="1:26" ht="15" customHeight="1" x14ac:dyDescent="0.25">
      <c r="A3" s="863" t="s">
        <v>590</v>
      </c>
      <c r="B3" s="977" t="s">
        <v>413</v>
      </c>
      <c r="C3" s="977" t="s">
        <v>414</v>
      </c>
      <c r="D3" s="977"/>
      <c r="E3" s="977"/>
      <c r="F3" s="957" t="s">
        <v>438</v>
      </c>
      <c r="G3" s="977" t="s">
        <v>413</v>
      </c>
      <c r="H3" s="977" t="s">
        <v>414</v>
      </c>
      <c r="I3" s="977"/>
      <c r="J3" s="977"/>
      <c r="K3" s="957" t="s">
        <v>438</v>
      </c>
      <c r="L3" s="977" t="s">
        <v>413</v>
      </c>
      <c r="M3" s="977" t="s">
        <v>414</v>
      </c>
      <c r="N3" s="977"/>
      <c r="O3" s="977"/>
      <c r="P3" s="957" t="s">
        <v>438</v>
      </c>
      <c r="Q3" s="953" t="s">
        <v>413</v>
      </c>
      <c r="R3" s="977" t="s">
        <v>414</v>
      </c>
      <c r="S3" s="977"/>
      <c r="T3" s="977"/>
      <c r="U3" s="865" t="s">
        <v>438</v>
      </c>
      <c r="V3" s="953" t="s">
        <v>413</v>
      </c>
      <c r="W3" s="977" t="s">
        <v>414</v>
      </c>
      <c r="X3" s="977"/>
      <c r="Y3" s="977"/>
      <c r="Z3" s="957" t="s">
        <v>438</v>
      </c>
    </row>
    <row r="4" spans="1:26" ht="15.75" customHeight="1" x14ac:dyDescent="0.25">
      <c r="A4" s="864"/>
      <c r="B4" s="918"/>
      <c r="C4" s="428" t="s">
        <v>415</v>
      </c>
      <c r="D4" s="428" t="s">
        <v>407</v>
      </c>
      <c r="E4" s="428" t="s">
        <v>408</v>
      </c>
      <c r="F4" s="919"/>
      <c r="G4" s="918"/>
      <c r="H4" s="428" t="s">
        <v>415</v>
      </c>
      <c r="I4" s="428" t="s">
        <v>407</v>
      </c>
      <c r="J4" s="428" t="s">
        <v>408</v>
      </c>
      <c r="K4" s="919"/>
      <c r="L4" s="918"/>
      <c r="M4" s="428" t="s">
        <v>415</v>
      </c>
      <c r="N4" s="428" t="s">
        <v>407</v>
      </c>
      <c r="O4" s="428" t="s">
        <v>408</v>
      </c>
      <c r="P4" s="919"/>
      <c r="Q4" s="929"/>
      <c r="R4" s="498" t="s">
        <v>415</v>
      </c>
      <c r="S4" s="498" t="s">
        <v>407</v>
      </c>
      <c r="T4" s="498" t="s">
        <v>408</v>
      </c>
      <c r="U4" s="976"/>
      <c r="V4" s="929"/>
      <c r="W4" s="585" t="s">
        <v>415</v>
      </c>
      <c r="X4" s="585" t="s">
        <v>407</v>
      </c>
      <c r="Y4" s="585" t="s">
        <v>408</v>
      </c>
      <c r="Z4" s="919"/>
    </row>
    <row r="5" spans="1:26" ht="60.75" customHeight="1" x14ac:dyDescent="0.25">
      <c r="A5" s="411" t="s">
        <v>436</v>
      </c>
      <c r="B5" s="402" t="s">
        <v>409</v>
      </c>
      <c r="C5" s="421"/>
      <c r="D5" s="421"/>
      <c r="E5" s="421"/>
      <c r="F5" s="406" t="s">
        <v>442</v>
      </c>
      <c r="G5" s="402" t="s">
        <v>409</v>
      </c>
      <c r="H5" s="421"/>
      <c r="I5" s="421"/>
      <c r="J5" s="421"/>
      <c r="K5" s="406" t="s">
        <v>471</v>
      </c>
      <c r="L5" s="402" t="s">
        <v>409</v>
      </c>
      <c r="M5" s="421"/>
      <c r="N5" s="421"/>
      <c r="O5" s="421"/>
      <c r="P5" s="406" t="s">
        <v>528</v>
      </c>
      <c r="Q5" s="402" t="s">
        <v>409</v>
      </c>
      <c r="R5" s="421"/>
      <c r="S5" s="421"/>
      <c r="T5" s="421"/>
      <c r="U5" s="474" t="s">
        <v>480</v>
      </c>
      <c r="V5" s="496" t="s">
        <v>408</v>
      </c>
      <c r="W5" s="403">
        <v>1</v>
      </c>
      <c r="X5" s="403">
        <v>0</v>
      </c>
      <c r="Y5" s="403">
        <v>1</v>
      </c>
      <c r="Z5" s="422" t="s">
        <v>616</v>
      </c>
    </row>
    <row r="6" spans="1:26" ht="15" customHeight="1" x14ac:dyDescent="0.25">
      <c r="A6" s="870" t="s">
        <v>433</v>
      </c>
      <c r="B6" s="920" t="s">
        <v>413</v>
      </c>
      <c r="C6" s="920" t="s">
        <v>414</v>
      </c>
      <c r="D6" s="920"/>
      <c r="E6" s="920"/>
      <c r="F6" s="921" t="s">
        <v>438</v>
      </c>
      <c r="G6" s="920" t="s">
        <v>413</v>
      </c>
      <c r="H6" s="920" t="s">
        <v>414</v>
      </c>
      <c r="I6" s="920"/>
      <c r="J6" s="920"/>
      <c r="K6" s="921" t="s">
        <v>438</v>
      </c>
      <c r="L6" s="920" t="s">
        <v>413</v>
      </c>
      <c r="M6" s="920" t="s">
        <v>414</v>
      </c>
      <c r="N6" s="920"/>
      <c r="O6" s="920"/>
      <c r="P6" s="921" t="s">
        <v>438</v>
      </c>
      <c r="Q6" s="923" t="s">
        <v>413</v>
      </c>
      <c r="R6" s="920" t="s">
        <v>414</v>
      </c>
      <c r="S6" s="920"/>
      <c r="T6" s="920"/>
      <c r="U6" s="872" t="s">
        <v>438</v>
      </c>
      <c r="V6" s="923" t="s">
        <v>413</v>
      </c>
      <c r="W6" s="920" t="s">
        <v>414</v>
      </c>
      <c r="X6" s="920"/>
      <c r="Y6" s="920"/>
      <c r="Z6" s="921" t="s">
        <v>438</v>
      </c>
    </row>
    <row r="7" spans="1:26" ht="14.25" customHeight="1" thickBot="1" x14ac:dyDescent="0.3">
      <c r="A7" s="871"/>
      <c r="B7" s="920"/>
      <c r="C7" s="412" t="s">
        <v>415</v>
      </c>
      <c r="D7" s="412" t="s">
        <v>407</v>
      </c>
      <c r="E7" s="412" t="s">
        <v>408</v>
      </c>
      <c r="F7" s="921"/>
      <c r="G7" s="920"/>
      <c r="H7" s="429" t="s">
        <v>415</v>
      </c>
      <c r="I7" s="429" t="s">
        <v>407</v>
      </c>
      <c r="J7" s="429" t="s">
        <v>408</v>
      </c>
      <c r="K7" s="921"/>
      <c r="L7" s="920"/>
      <c r="M7" s="429" t="s">
        <v>415</v>
      </c>
      <c r="N7" s="429" t="s">
        <v>407</v>
      </c>
      <c r="O7" s="429" t="s">
        <v>408</v>
      </c>
      <c r="P7" s="921"/>
      <c r="Q7" s="923"/>
      <c r="R7" s="493" t="s">
        <v>415</v>
      </c>
      <c r="S7" s="493" t="s">
        <v>407</v>
      </c>
      <c r="T7" s="493" t="s">
        <v>408</v>
      </c>
      <c r="U7" s="872"/>
      <c r="V7" s="923"/>
      <c r="W7" s="582" t="s">
        <v>415</v>
      </c>
      <c r="X7" s="582" t="s">
        <v>407</v>
      </c>
      <c r="Y7" s="582" t="s">
        <v>408</v>
      </c>
      <c r="Z7" s="921"/>
    </row>
    <row r="8" spans="1:26" ht="30.75" customHeight="1" thickBot="1" x14ac:dyDescent="0.3">
      <c r="A8" s="411" t="s">
        <v>158</v>
      </c>
      <c r="B8" s="402" t="s">
        <v>410</v>
      </c>
      <c r="C8" s="421"/>
      <c r="D8" s="421"/>
      <c r="E8" s="421"/>
      <c r="F8" s="422" t="s">
        <v>447</v>
      </c>
      <c r="G8" s="449" t="s">
        <v>410</v>
      </c>
      <c r="H8" s="420"/>
      <c r="I8" s="420"/>
      <c r="J8" s="420"/>
      <c r="K8" s="422" t="s">
        <v>446</v>
      </c>
      <c r="L8" s="519" t="s">
        <v>407</v>
      </c>
      <c r="M8" s="403"/>
      <c r="N8" s="403"/>
      <c r="O8" s="403"/>
      <c r="P8" s="422"/>
      <c r="Q8" s="411" t="s">
        <v>407</v>
      </c>
      <c r="R8" s="402"/>
      <c r="S8" s="402"/>
      <c r="T8" s="402"/>
      <c r="U8" s="561" t="s">
        <v>489</v>
      </c>
      <c r="V8" s="572" t="s">
        <v>407</v>
      </c>
      <c r="W8" s="420"/>
      <c r="X8" s="420"/>
      <c r="Y8" s="420"/>
      <c r="Z8" s="471" t="s">
        <v>596</v>
      </c>
    </row>
    <row r="9" spans="1:26" ht="46.5" customHeight="1" x14ac:dyDescent="0.25">
      <c r="A9" s="411" t="s">
        <v>100</v>
      </c>
      <c r="B9" s="402" t="s">
        <v>410</v>
      </c>
      <c r="C9" s="420"/>
      <c r="D9" s="420"/>
      <c r="E9" s="420"/>
      <c r="F9" s="422" t="s">
        <v>446</v>
      </c>
      <c r="G9" s="449" t="s">
        <v>410</v>
      </c>
      <c r="H9" s="420"/>
      <c r="I9" s="420"/>
      <c r="J9" s="420"/>
      <c r="K9" s="422"/>
      <c r="L9" s="520" t="s">
        <v>411</v>
      </c>
      <c r="M9" s="403">
        <v>0</v>
      </c>
      <c r="N9" s="403">
        <v>0</v>
      </c>
      <c r="O9" s="403">
        <v>0</v>
      </c>
      <c r="P9" s="451"/>
      <c r="Q9" s="411" t="s">
        <v>411</v>
      </c>
      <c r="R9" s="420"/>
      <c r="S9" s="420"/>
      <c r="T9" s="420"/>
      <c r="U9" s="562"/>
      <c r="V9" s="411" t="s">
        <v>407</v>
      </c>
      <c r="W9" s="420"/>
      <c r="X9" s="420"/>
      <c r="Y9" s="420"/>
      <c r="Z9" s="472" t="s">
        <v>629</v>
      </c>
    </row>
    <row r="10" spans="1:26" ht="45.75" customHeight="1" x14ac:dyDescent="0.25">
      <c r="A10" s="411" t="s">
        <v>99</v>
      </c>
      <c r="B10" s="402" t="s">
        <v>410</v>
      </c>
      <c r="C10" s="420"/>
      <c r="D10" s="420"/>
      <c r="E10" s="420"/>
      <c r="F10" s="422"/>
      <c r="G10" s="509" t="s">
        <v>410</v>
      </c>
      <c r="H10" s="420"/>
      <c r="I10" s="420"/>
      <c r="J10" s="420"/>
      <c r="K10" s="406" t="s">
        <v>472</v>
      </c>
      <c r="L10" s="520" t="s">
        <v>411</v>
      </c>
      <c r="M10" s="403">
        <v>0</v>
      </c>
      <c r="N10" s="403">
        <v>0</v>
      </c>
      <c r="O10" s="403">
        <v>0</v>
      </c>
      <c r="P10" s="451"/>
      <c r="Q10" s="411" t="s">
        <v>411</v>
      </c>
      <c r="R10" s="420"/>
      <c r="S10" s="420"/>
      <c r="T10" s="420"/>
      <c r="U10" s="562"/>
      <c r="V10" s="411" t="s">
        <v>589</v>
      </c>
      <c r="W10" s="420"/>
      <c r="X10" s="420"/>
      <c r="Y10" s="420"/>
      <c r="Z10" s="471"/>
    </row>
    <row r="11" spans="1:26" ht="46.5" customHeight="1" thickBot="1" x14ac:dyDescent="0.3">
      <c r="A11" s="411" t="s">
        <v>437</v>
      </c>
      <c r="B11" s="403" t="s">
        <v>449</v>
      </c>
      <c r="C11" s="420"/>
      <c r="D11" s="420"/>
      <c r="E11" s="420"/>
      <c r="F11" s="422"/>
      <c r="G11" s="509" t="s">
        <v>410</v>
      </c>
      <c r="H11" s="420"/>
      <c r="I11" s="420"/>
      <c r="J11" s="420"/>
      <c r="K11" s="422"/>
      <c r="L11" s="468" t="s">
        <v>409</v>
      </c>
      <c r="M11" s="420"/>
      <c r="N11" s="420"/>
      <c r="O11" s="420"/>
      <c r="P11" s="511" t="s">
        <v>477</v>
      </c>
      <c r="Q11" s="496" t="s">
        <v>409</v>
      </c>
      <c r="R11" s="403"/>
      <c r="S11" s="403"/>
      <c r="T11" s="403"/>
      <c r="U11" s="565" t="s">
        <v>533</v>
      </c>
      <c r="V11" s="573" t="s">
        <v>409</v>
      </c>
      <c r="W11" s="469"/>
      <c r="X11" s="469"/>
      <c r="Y11" s="469"/>
      <c r="Z11" s="436" t="s">
        <v>628</v>
      </c>
    </row>
    <row r="12" spans="1:26" ht="15" customHeight="1" x14ac:dyDescent="0.25">
      <c r="A12" s="849" t="s">
        <v>434</v>
      </c>
      <c r="B12" s="925" t="s">
        <v>413</v>
      </c>
      <c r="C12" s="925" t="s">
        <v>414</v>
      </c>
      <c r="D12" s="925"/>
      <c r="E12" s="925"/>
      <c r="F12" s="915" t="s">
        <v>438</v>
      </c>
      <c r="G12" s="925" t="s">
        <v>413</v>
      </c>
      <c r="H12" s="925" t="s">
        <v>414</v>
      </c>
      <c r="I12" s="925"/>
      <c r="J12" s="925"/>
      <c r="K12" s="915" t="s">
        <v>438</v>
      </c>
      <c r="L12" s="925" t="s">
        <v>413</v>
      </c>
      <c r="M12" s="925" t="s">
        <v>414</v>
      </c>
      <c r="N12" s="925"/>
      <c r="O12" s="925"/>
      <c r="P12" s="915" t="s">
        <v>438</v>
      </c>
      <c r="Q12" s="924" t="s">
        <v>413</v>
      </c>
      <c r="R12" s="925" t="s">
        <v>414</v>
      </c>
      <c r="S12" s="925"/>
      <c r="T12" s="925"/>
      <c r="U12" s="851" t="s">
        <v>438</v>
      </c>
      <c r="V12" s="924" t="s">
        <v>413</v>
      </c>
      <c r="W12" s="925" t="s">
        <v>414</v>
      </c>
      <c r="X12" s="925"/>
      <c r="Y12" s="925"/>
      <c r="Z12" s="915" t="s">
        <v>438</v>
      </c>
    </row>
    <row r="13" spans="1:26" ht="15" customHeight="1" thickBot="1" x14ac:dyDescent="0.3">
      <c r="A13" s="850"/>
      <c r="B13" s="925"/>
      <c r="C13" s="416" t="s">
        <v>415</v>
      </c>
      <c r="D13" s="416" t="s">
        <v>407</v>
      </c>
      <c r="E13" s="416" t="s">
        <v>408</v>
      </c>
      <c r="F13" s="915"/>
      <c r="G13" s="925"/>
      <c r="H13" s="430" t="s">
        <v>415</v>
      </c>
      <c r="I13" s="430" t="s">
        <v>407</v>
      </c>
      <c r="J13" s="430" t="s">
        <v>408</v>
      </c>
      <c r="K13" s="915"/>
      <c r="L13" s="925"/>
      <c r="M13" s="430" t="s">
        <v>415</v>
      </c>
      <c r="N13" s="430" t="s">
        <v>407</v>
      </c>
      <c r="O13" s="430" t="s">
        <v>408</v>
      </c>
      <c r="P13" s="915"/>
      <c r="Q13" s="924"/>
      <c r="R13" s="494" t="s">
        <v>415</v>
      </c>
      <c r="S13" s="494" t="s">
        <v>407</v>
      </c>
      <c r="T13" s="494" t="s">
        <v>408</v>
      </c>
      <c r="U13" s="851"/>
      <c r="V13" s="924"/>
      <c r="W13" s="583" t="s">
        <v>415</v>
      </c>
      <c r="X13" s="583" t="s">
        <v>407</v>
      </c>
      <c r="Y13" s="583" t="s">
        <v>408</v>
      </c>
      <c r="Z13" s="915"/>
    </row>
    <row r="14" spans="1:26" ht="31.5" customHeight="1" x14ac:dyDescent="0.25">
      <c r="A14" s="411" t="s">
        <v>103</v>
      </c>
      <c r="B14" s="403" t="s">
        <v>407</v>
      </c>
      <c r="C14" s="403">
        <v>2</v>
      </c>
      <c r="D14" s="403">
        <v>2</v>
      </c>
      <c r="E14" s="403">
        <v>0</v>
      </c>
      <c r="F14" s="422"/>
      <c r="G14" s="449" t="s">
        <v>410</v>
      </c>
      <c r="H14" s="453"/>
      <c r="I14" s="453"/>
      <c r="J14" s="453"/>
      <c r="K14" s="422" t="s">
        <v>519</v>
      </c>
      <c r="L14" s="459" t="s">
        <v>407</v>
      </c>
      <c r="M14" s="460">
        <v>2</v>
      </c>
      <c r="N14" s="460">
        <v>2</v>
      </c>
      <c r="O14" s="460">
        <v>0</v>
      </c>
      <c r="P14" s="504"/>
      <c r="Q14" s="496" t="s">
        <v>410</v>
      </c>
      <c r="R14" s="420"/>
      <c r="S14" s="420"/>
      <c r="T14" s="420"/>
      <c r="U14" s="564" t="s">
        <v>491</v>
      </c>
      <c r="V14" s="496" t="s">
        <v>407</v>
      </c>
      <c r="W14" s="403">
        <v>4</v>
      </c>
      <c r="X14" s="403">
        <v>4</v>
      </c>
      <c r="Y14" s="403">
        <v>0</v>
      </c>
      <c r="Z14" s="514" t="s">
        <v>491</v>
      </c>
    </row>
    <row r="15" spans="1:26" ht="15.75" customHeight="1" thickBot="1" x14ac:dyDescent="0.3">
      <c r="A15" s="411" t="s">
        <v>435</v>
      </c>
      <c r="B15" s="403" t="s">
        <v>407</v>
      </c>
      <c r="C15" s="403">
        <v>1</v>
      </c>
      <c r="D15" s="403">
        <v>1</v>
      </c>
      <c r="E15" s="403">
        <v>0</v>
      </c>
      <c r="F15" s="422"/>
      <c r="G15" s="452" t="s">
        <v>410</v>
      </c>
      <c r="H15" s="454"/>
      <c r="I15" s="454"/>
      <c r="J15" s="454"/>
      <c r="K15" s="455"/>
      <c r="L15" s="462" t="s">
        <v>407</v>
      </c>
      <c r="M15" s="435">
        <v>1</v>
      </c>
      <c r="N15" s="435">
        <v>1</v>
      </c>
      <c r="O15" s="435">
        <v>0</v>
      </c>
      <c r="P15" s="455"/>
      <c r="Q15" s="496" t="s">
        <v>411</v>
      </c>
      <c r="R15" s="403">
        <v>0</v>
      </c>
      <c r="S15" s="403">
        <v>0</v>
      </c>
      <c r="T15" s="403">
        <v>0</v>
      </c>
      <c r="U15" s="562"/>
      <c r="V15" s="496" t="s">
        <v>407</v>
      </c>
      <c r="W15" s="403">
        <v>2</v>
      </c>
      <c r="X15" s="403">
        <v>2</v>
      </c>
      <c r="Y15" s="403">
        <v>0</v>
      </c>
      <c r="Z15" s="517"/>
    </row>
    <row r="16" spans="1:26" ht="15" customHeight="1" x14ac:dyDescent="0.25">
      <c r="A16" s="856" t="s">
        <v>432</v>
      </c>
      <c r="B16" s="916" t="s">
        <v>413</v>
      </c>
      <c r="C16" s="916" t="s">
        <v>414</v>
      </c>
      <c r="D16" s="916"/>
      <c r="E16" s="916"/>
      <c r="F16" s="917" t="s">
        <v>438</v>
      </c>
      <c r="G16" s="916" t="s">
        <v>413</v>
      </c>
      <c r="H16" s="916" t="s">
        <v>414</v>
      </c>
      <c r="I16" s="916"/>
      <c r="J16" s="916"/>
      <c r="K16" s="917" t="s">
        <v>438</v>
      </c>
      <c r="L16" s="916" t="s">
        <v>413</v>
      </c>
      <c r="M16" s="916" t="s">
        <v>414</v>
      </c>
      <c r="N16" s="916"/>
      <c r="O16" s="916"/>
      <c r="P16" s="917" t="s">
        <v>438</v>
      </c>
      <c r="Q16" s="926" t="s">
        <v>413</v>
      </c>
      <c r="R16" s="916" t="s">
        <v>414</v>
      </c>
      <c r="S16" s="916"/>
      <c r="T16" s="916"/>
      <c r="U16" s="858" t="s">
        <v>438</v>
      </c>
      <c r="V16" s="926" t="s">
        <v>413</v>
      </c>
      <c r="W16" s="916" t="s">
        <v>414</v>
      </c>
      <c r="X16" s="916"/>
      <c r="Y16" s="916"/>
      <c r="Z16" s="917" t="s">
        <v>438</v>
      </c>
    </row>
    <row r="17" spans="1:26" ht="15.75" customHeight="1" thickBot="1" x14ac:dyDescent="0.3">
      <c r="A17" s="857"/>
      <c r="B17" s="916"/>
      <c r="C17" s="419" t="s">
        <v>415</v>
      </c>
      <c r="D17" s="419" t="s">
        <v>407</v>
      </c>
      <c r="E17" s="419" t="s">
        <v>408</v>
      </c>
      <c r="F17" s="917"/>
      <c r="G17" s="916"/>
      <c r="H17" s="431" t="s">
        <v>415</v>
      </c>
      <c r="I17" s="431" t="s">
        <v>407</v>
      </c>
      <c r="J17" s="431" t="s">
        <v>408</v>
      </c>
      <c r="K17" s="917"/>
      <c r="L17" s="916"/>
      <c r="M17" s="431" t="s">
        <v>415</v>
      </c>
      <c r="N17" s="431" t="s">
        <v>407</v>
      </c>
      <c r="O17" s="431" t="s">
        <v>408</v>
      </c>
      <c r="P17" s="917"/>
      <c r="Q17" s="926"/>
      <c r="R17" s="492" t="s">
        <v>415</v>
      </c>
      <c r="S17" s="492" t="s">
        <v>407</v>
      </c>
      <c r="T17" s="492" t="s">
        <v>408</v>
      </c>
      <c r="U17" s="858"/>
      <c r="V17" s="926"/>
      <c r="W17" s="584" t="s">
        <v>415</v>
      </c>
      <c r="X17" s="584" t="s">
        <v>407</v>
      </c>
      <c r="Y17" s="584" t="s">
        <v>408</v>
      </c>
      <c r="Z17" s="917"/>
    </row>
    <row r="18" spans="1:26" ht="60.75" customHeight="1" x14ac:dyDescent="0.25">
      <c r="A18" s="411" t="s">
        <v>106</v>
      </c>
      <c r="B18" s="402" t="s">
        <v>407</v>
      </c>
      <c r="C18" s="433">
        <v>1</v>
      </c>
      <c r="D18" s="433">
        <v>1</v>
      </c>
      <c r="E18" s="433">
        <v>0</v>
      </c>
      <c r="F18" s="406" t="s">
        <v>439</v>
      </c>
      <c r="G18" s="449" t="s">
        <v>407</v>
      </c>
      <c r="H18" s="456">
        <v>1</v>
      </c>
      <c r="I18" s="456">
        <v>1</v>
      </c>
      <c r="J18" s="456">
        <v>0</v>
      </c>
      <c r="K18" s="457" t="s">
        <v>526</v>
      </c>
      <c r="L18" s="467" t="s">
        <v>408</v>
      </c>
      <c r="M18" s="466">
        <v>2</v>
      </c>
      <c r="N18" s="466">
        <v>1.5</v>
      </c>
      <c r="O18" s="466">
        <v>0.5</v>
      </c>
      <c r="P18" s="457" t="s">
        <v>534</v>
      </c>
      <c r="Q18" s="433" t="s">
        <v>407</v>
      </c>
      <c r="R18" s="433">
        <v>1</v>
      </c>
      <c r="S18" s="433">
        <v>1</v>
      </c>
      <c r="T18" s="433">
        <v>0</v>
      </c>
      <c r="U18" s="561" t="s">
        <v>524</v>
      </c>
      <c r="V18" s="547" t="s">
        <v>407</v>
      </c>
      <c r="W18" s="490">
        <v>5</v>
      </c>
      <c r="X18" s="490">
        <v>4.5</v>
      </c>
      <c r="Y18" s="490">
        <v>0.5</v>
      </c>
      <c r="Z18" s="548" t="s">
        <v>630</v>
      </c>
    </row>
    <row r="19" spans="1:26" ht="30" customHeight="1" thickBot="1" x14ac:dyDescent="0.3">
      <c r="A19" s="407" t="s">
        <v>105</v>
      </c>
      <c r="B19" s="408" t="s">
        <v>407</v>
      </c>
      <c r="C19" s="434">
        <v>1</v>
      </c>
      <c r="D19" s="434">
        <v>1</v>
      </c>
      <c r="E19" s="434">
        <v>0</v>
      </c>
      <c r="F19" s="409" t="s">
        <v>440</v>
      </c>
      <c r="G19" s="452" t="s">
        <v>408</v>
      </c>
      <c r="H19" s="458">
        <v>1</v>
      </c>
      <c r="I19" s="458">
        <v>0.5</v>
      </c>
      <c r="J19" s="458">
        <v>0.5</v>
      </c>
      <c r="K19" s="436" t="s">
        <v>536</v>
      </c>
      <c r="L19" s="468" t="s">
        <v>407</v>
      </c>
      <c r="M19" s="435">
        <v>2</v>
      </c>
      <c r="N19" s="435">
        <v>2</v>
      </c>
      <c r="O19" s="435">
        <v>0</v>
      </c>
      <c r="P19" s="436" t="s">
        <v>535</v>
      </c>
      <c r="Q19" s="434" t="s">
        <v>407</v>
      </c>
      <c r="R19" s="434">
        <v>1</v>
      </c>
      <c r="S19" s="434">
        <v>1</v>
      </c>
      <c r="T19" s="434">
        <v>0</v>
      </c>
      <c r="U19" s="567" t="s">
        <v>524</v>
      </c>
      <c r="V19" s="549" t="s">
        <v>407</v>
      </c>
      <c r="W19" s="550">
        <v>5</v>
      </c>
      <c r="X19" s="550">
        <v>4.5</v>
      </c>
      <c r="Y19" s="550">
        <v>0.5</v>
      </c>
      <c r="Z19" s="551" t="s">
        <v>587</v>
      </c>
    </row>
    <row r="20" spans="1:26" x14ac:dyDescent="0.25">
      <c r="U20" s="518"/>
    </row>
    <row r="21" spans="1:26" x14ac:dyDescent="0.25">
      <c r="U21" s="491"/>
    </row>
    <row r="22" spans="1:26" x14ac:dyDescent="0.25">
      <c r="U22" s="491"/>
    </row>
    <row r="23" spans="1:26" x14ac:dyDescent="0.25">
      <c r="U23" s="491"/>
    </row>
  </sheetData>
  <mergeCells count="67">
    <mergeCell ref="U12:U13"/>
    <mergeCell ref="G16:G17"/>
    <mergeCell ref="H16:J16"/>
    <mergeCell ref="K16:K17"/>
    <mergeCell ref="L16:L17"/>
    <mergeCell ref="M16:O16"/>
    <mergeCell ref="P16:P17"/>
    <mergeCell ref="Q16:Q17"/>
    <mergeCell ref="R16:T16"/>
    <mergeCell ref="U16:U17"/>
    <mergeCell ref="G12:G13"/>
    <mergeCell ref="H12:J12"/>
    <mergeCell ref="K12:K13"/>
    <mergeCell ref="L12:L13"/>
    <mergeCell ref="M12:O12"/>
    <mergeCell ref="Q3:Q4"/>
    <mergeCell ref="R3:T3"/>
    <mergeCell ref="P12:P13"/>
    <mergeCell ref="Q12:Q13"/>
    <mergeCell ref="R12:T12"/>
    <mergeCell ref="U3:U4"/>
    <mergeCell ref="G6:G7"/>
    <mergeCell ref="H6:J6"/>
    <mergeCell ref="K6:K7"/>
    <mergeCell ref="L6:L7"/>
    <mergeCell ref="M6:O6"/>
    <mergeCell ref="P6:P7"/>
    <mergeCell ref="Q6:Q7"/>
    <mergeCell ref="R6:T6"/>
    <mergeCell ref="U6:U7"/>
    <mergeCell ref="G3:G4"/>
    <mergeCell ref="H3:J3"/>
    <mergeCell ref="K3:K4"/>
    <mergeCell ref="L3:L4"/>
    <mergeCell ref="M3:O3"/>
    <mergeCell ref="P3:P4"/>
    <mergeCell ref="A16:A17"/>
    <mergeCell ref="B16:B17"/>
    <mergeCell ref="C16:E16"/>
    <mergeCell ref="F16:F17"/>
    <mergeCell ref="F6:F7"/>
    <mergeCell ref="A12:A13"/>
    <mergeCell ref="F12:F13"/>
    <mergeCell ref="B12:B13"/>
    <mergeCell ref="C12:E12"/>
    <mergeCell ref="A6:A7"/>
    <mergeCell ref="B6:B7"/>
    <mergeCell ref="C6:E6"/>
    <mergeCell ref="A3:A4"/>
    <mergeCell ref="F3:F4"/>
    <mergeCell ref="B3:B4"/>
    <mergeCell ref="C3:E3"/>
    <mergeCell ref="B2:F2"/>
    <mergeCell ref="A1:Z1"/>
    <mergeCell ref="V2:Z2"/>
    <mergeCell ref="V12:V13"/>
    <mergeCell ref="W12:Y12"/>
    <mergeCell ref="Z12:Z13"/>
    <mergeCell ref="V16:V17"/>
    <mergeCell ref="W16:Y16"/>
    <mergeCell ref="Z16:Z17"/>
    <mergeCell ref="V3:V4"/>
    <mergeCell ref="W3:Y3"/>
    <mergeCell ref="Z3:Z4"/>
    <mergeCell ref="V6:V7"/>
    <mergeCell ref="W6:Y6"/>
    <mergeCell ref="Z6:Z7"/>
  </mergeCells>
  <dataValidations count="1">
    <dataValidation type="list" allowBlank="1" showInputMessage="1" showErrorMessage="1" sqref="B18:B19">
      <formula1>$BJ$11:$BJ$11</formula1>
    </dataValidation>
  </dataValidations>
  <pageMargins left="0.51181102362204722" right="0.51181102362204722" top="0.55118110236220474" bottom="0.55118110236220474"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[2]Terminology!#REF!</xm:f>
          </x14:formula1>
          <xm:sqref>L18:L19 L14:L15 L8:L11</xm:sqref>
        </x14:dataValidation>
        <x14:dataValidation type="list" allowBlank="1" showInputMessage="1" showErrorMessage="1">
          <x14:formula1>
            <xm:f>[11]Terminology!#REF!</xm:f>
          </x14:formula1>
          <xm:sqref>G8:G11 G14:G15 G18:G19</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opLeftCell="A16" workbookViewId="0">
      <selection activeCell="A11" sqref="A11"/>
    </sheetView>
  </sheetViews>
  <sheetFormatPr defaultRowHeight="15" x14ac:dyDescent="0.25"/>
  <cols>
    <col min="1" max="1" width="47.140625" customWidth="1"/>
    <col min="2" max="2" width="12.42578125" hidden="1" customWidth="1"/>
    <col min="3" max="3" width="0" hidden="1" customWidth="1"/>
    <col min="4" max="4" width="11.5703125" hidden="1" customWidth="1"/>
    <col min="5" max="5" width="13.140625" hidden="1" customWidth="1"/>
    <col min="6" max="6" width="29.85546875" hidden="1" customWidth="1"/>
    <col min="7" max="7" width="15.28515625" hidden="1" customWidth="1"/>
    <col min="8" max="8" width="11" hidden="1" customWidth="1"/>
    <col min="9" max="9" width="11.7109375" hidden="1" customWidth="1"/>
    <col min="10" max="10" width="13.28515625" hidden="1" customWidth="1"/>
    <col min="11" max="11" width="28.85546875" hidden="1" customWidth="1"/>
    <col min="12" max="12" width="14.7109375" hidden="1" customWidth="1"/>
    <col min="13" max="13" width="0" hidden="1" customWidth="1"/>
    <col min="14" max="14" width="11.85546875" hidden="1" customWidth="1"/>
    <col min="15" max="15" width="16.7109375" hidden="1" customWidth="1"/>
    <col min="16" max="16" width="31" hidden="1" customWidth="1"/>
    <col min="17" max="17" width="12.42578125" hidden="1" customWidth="1"/>
    <col min="18" max="18" width="0" hidden="1" customWidth="1"/>
    <col min="19" max="19" width="11.28515625" hidden="1" customWidth="1"/>
    <col min="20" max="20" width="13.140625" hidden="1" customWidth="1"/>
    <col min="21" max="21" width="33.5703125" hidden="1" customWidth="1"/>
    <col min="22" max="22" width="9.5703125" customWidth="1"/>
    <col min="24" max="24" width="9.5703125" customWidth="1"/>
    <col min="25" max="25" width="13.140625" customWidth="1"/>
    <col min="26" max="26" width="51.28515625" customWidth="1"/>
  </cols>
  <sheetData>
    <row r="1" spans="1:26" ht="15.75" customHeight="1" thickBot="1" x14ac:dyDescent="0.3">
      <c r="A1" s="1005" t="s">
        <v>495</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row>
    <row r="2" spans="1:26" ht="17.25" customHeight="1" x14ac:dyDescent="0.3">
      <c r="A2" s="602" t="s">
        <v>459</v>
      </c>
      <c r="B2" s="930" t="s">
        <v>467</v>
      </c>
      <c r="C2" s="930"/>
      <c r="D2" s="930"/>
      <c r="E2" s="930"/>
      <c r="F2" s="930"/>
      <c r="G2" s="587" t="s">
        <v>468</v>
      </c>
      <c r="H2" s="587"/>
      <c r="I2" s="587"/>
      <c r="J2" s="587"/>
      <c r="K2" s="587"/>
      <c r="L2" s="587" t="s">
        <v>469</v>
      </c>
      <c r="M2" s="587"/>
      <c r="N2" s="587"/>
      <c r="O2" s="587"/>
      <c r="P2" s="587"/>
      <c r="Q2" s="587" t="s">
        <v>470</v>
      </c>
      <c r="R2" s="587"/>
      <c r="S2" s="587"/>
      <c r="T2" s="587"/>
      <c r="U2" s="587"/>
      <c r="V2" s="927" t="s">
        <v>594</v>
      </c>
      <c r="W2" s="927"/>
      <c r="X2" s="927"/>
      <c r="Y2" s="927"/>
      <c r="Z2" s="928"/>
    </row>
    <row r="3" spans="1:26" ht="12.75" customHeight="1" x14ac:dyDescent="0.25">
      <c r="A3" s="929" t="s">
        <v>590</v>
      </c>
      <c r="B3" s="918" t="s">
        <v>413</v>
      </c>
      <c r="C3" s="918" t="s">
        <v>414</v>
      </c>
      <c r="D3" s="918"/>
      <c r="E3" s="918"/>
      <c r="F3" s="918" t="s">
        <v>438</v>
      </c>
      <c r="G3" s="918" t="s">
        <v>413</v>
      </c>
      <c r="H3" s="918" t="s">
        <v>414</v>
      </c>
      <c r="I3" s="918"/>
      <c r="J3" s="918"/>
      <c r="K3" s="918" t="s">
        <v>438</v>
      </c>
      <c r="L3" s="918" t="s">
        <v>413</v>
      </c>
      <c r="M3" s="918" t="s">
        <v>414</v>
      </c>
      <c r="N3" s="918"/>
      <c r="O3" s="918"/>
      <c r="P3" s="918" t="s">
        <v>438</v>
      </c>
      <c r="Q3" s="918" t="s">
        <v>413</v>
      </c>
      <c r="R3" s="918" t="s">
        <v>414</v>
      </c>
      <c r="S3" s="918"/>
      <c r="T3" s="918"/>
      <c r="U3" s="918" t="s">
        <v>438</v>
      </c>
      <c r="V3" s="918" t="s">
        <v>413</v>
      </c>
      <c r="W3" s="1002" t="s">
        <v>414</v>
      </c>
      <c r="X3" s="1003"/>
      <c r="Y3" s="1004"/>
      <c r="Z3" s="919" t="s">
        <v>438</v>
      </c>
    </row>
    <row r="4" spans="1:26" ht="11.25" customHeight="1" x14ac:dyDescent="0.25">
      <c r="A4" s="929"/>
      <c r="B4" s="918"/>
      <c r="C4" s="498" t="s">
        <v>415</v>
      </c>
      <c r="D4" s="498" t="s">
        <v>407</v>
      </c>
      <c r="E4" s="498" t="s">
        <v>408</v>
      </c>
      <c r="F4" s="918"/>
      <c r="G4" s="918"/>
      <c r="H4" s="498" t="s">
        <v>415</v>
      </c>
      <c r="I4" s="498" t="s">
        <v>407</v>
      </c>
      <c r="J4" s="498" t="s">
        <v>408</v>
      </c>
      <c r="K4" s="918"/>
      <c r="L4" s="918"/>
      <c r="M4" s="498" t="s">
        <v>415</v>
      </c>
      <c r="N4" s="498" t="s">
        <v>407</v>
      </c>
      <c r="O4" s="498" t="s">
        <v>408</v>
      </c>
      <c r="P4" s="918"/>
      <c r="Q4" s="918"/>
      <c r="R4" s="498" t="s">
        <v>415</v>
      </c>
      <c r="S4" s="498" t="s">
        <v>407</v>
      </c>
      <c r="T4" s="498" t="s">
        <v>408</v>
      </c>
      <c r="U4" s="918"/>
      <c r="V4" s="918"/>
      <c r="W4" s="610" t="s">
        <v>415</v>
      </c>
      <c r="X4" s="610" t="s">
        <v>407</v>
      </c>
      <c r="Y4" s="610" t="s">
        <v>408</v>
      </c>
      <c r="Z4" s="919"/>
    </row>
    <row r="5" spans="1:26" ht="60" customHeight="1" x14ac:dyDescent="0.25">
      <c r="A5" s="411" t="s">
        <v>436</v>
      </c>
      <c r="B5" s="402" t="s">
        <v>409</v>
      </c>
      <c r="C5" s="420"/>
      <c r="D5" s="420"/>
      <c r="E5" s="420"/>
      <c r="F5" s="402" t="s">
        <v>442</v>
      </c>
      <c r="G5" s="402" t="s">
        <v>409</v>
      </c>
      <c r="H5" s="420"/>
      <c r="I5" s="420"/>
      <c r="J5" s="420"/>
      <c r="K5" s="402" t="s">
        <v>537</v>
      </c>
      <c r="L5" s="402" t="s">
        <v>409</v>
      </c>
      <c r="M5" s="420"/>
      <c r="N5" s="420"/>
      <c r="O5" s="420"/>
      <c r="P5" s="402" t="s">
        <v>540</v>
      </c>
      <c r="Q5" s="402" t="s">
        <v>409</v>
      </c>
      <c r="R5" s="420"/>
      <c r="S5" s="420"/>
      <c r="T5" s="420"/>
      <c r="U5" s="402" t="s">
        <v>480</v>
      </c>
      <c r="V5" s="403" t="s">
        <v>408</v>
      </c>
      <c r="W5" s="403">
        <v>2.5</v>
      </c>
      <c r="X5" s="403">
        <v>1</v>
      </c>
      <c r="Y5" s="403">
        <v>1.5</v>
      </c>
      <c r="Z5" s="422" t="s">
        <v>616</v>
      </c>
    </row>
    <row r="6" spans="1:26" ht="12.75" customHeight="1" x14ac:dyDescent="0.25">
      <c r="A6" s="923" t="s">
        <v>433</v>
      </c>
      <c r="B6" s="920" t="s">
        <v>413</v>
      </c>
      <c r="C6" s="920" t="s">
        <v>414</v>
      </c>
      <c r="D6" s="920"/>
      <c r="E6" s="920"/>
      <c r="F6" s="920" t="s">
        <v>438</v>
      </c>
      <c r="G6" s="920" t="s">
        <v>413</v>
      </c>
      <c r="H6" s="920" t="s">
        <v>414</v>
      </c>
      <c r="I6" s="920"/>
      <c r="J6" s="920"/>
      <c r="K6" s="920" t="s">
        <v>438</v>
      </c>
      <c r="L6" s="920" t="s">
        <v>413</v>
      </c>
      <c r="M6" s="920" t="s">
        <v>414</v>
      </c>
      <c r="N6" s="920"/>
      <c r="O6" s="920"/>
      <c r="P6" s="920" t="s">
        <v>438</v>
      </c>
      <c r="Q6" s="920" t="s">
        <v>413</v>
      </c>
      <c r="R6" s="920" t="s">
        <v>414</v>
      </c>
      <c r="S6" s="920"/>
      <c r="T6" s="920"/>
      <c r="U6" s="920" t="s">
        <v>438</v>
      </c>
      <c r="V6" s="920" t="s">
        <v>413</v>
      </c>
      <c r="W6" s="958" t="s">
        <v>414</v>
      </c>
      <c r="X6" s="959"/>
      <c r="Y6" s="960"/>
      <c r="Z6" s="921" t="s">
        <v>438</v>
      </c>
    </row>
    <row r="7" spans="1:26" ht="12.75" customHeight="1" x14ac:dyDescent="0.25">
      <c r="A7" s="923"/>
      <c r="B7" s="920"/>
      <c r="C7" s="577" t="s">
        <v>415</v>
      </c>
      <c r="D7" s="577" t="s">
        <v>407</v>
      </c>
      <c r="E7" s="577" t="s">
        <v>408</v>
      </c>
      <c r="F7" s="920"/>
      <c r="G7" s="920"/>
      <c r="H7" s="577" t="s">
        <v>415</v>
      </c>
      <c r="I7" s="577" t="s">
        <v>407</v>
      </c>
      <c r="J7" s="577" t="s">
        <v>408</v>
      </c>
      <c r="K7" s="920"/>
      <c r="L7" s="920"/>
      <c r="M7" s="577" t="s">
        <v>415</v>
      </c>
      <c r="N7" s="577" t="s">
        <v>407</v>
      </c>
      <c r="O7" s="577" t="s">
        <v>408</v>
      </c>
      <c r="P7" s="920"/>
      <c r="Q7" s="920"/>
      <c r="R7" s="577" t="s">
        <v>415</v>
      </c>
      <c r="S7" s="577" t="s">
        <v>407</v>
      </c>
      <c r="T7" s="577" t="s">
        <v>408</v>
      </c>
      <c r="U7" s="920"/>
      <c r="V7" s="920"/>
      <c r="W7" s="609" t="s">
        <v>415</v>
      </c>
      <c r="X7" s="609" t="s">
        <v>407</v>
      </c>
      <c r="Y7" s="609" t="s">
        <v>408</v>
      </c>
      <c r="Z7" s="921"/>
    </row>
    <row r="8" spans="1:26" ht="45" customHeight="1" x14ac:dyDescent="0.25">
      <c r="A8" s="411" t="s">
        <v>158</v>
      </c>
      <c r="B8" s="402" t="s">
        <v>407</v>
      </c>
      <c r="C8" s="402">
        <v>7</v>
      </c>
      <c r="D8" s="402">
        <v>7</v>
      </c>
      <c r="E8" s="402">
        <v>0</v>
      </c>
      <c r="F8" s="403" t="s">
        <v>447</v>
      </c>
      <c r="G8" s="607" t="s">
        <v>407</v>
      </c>
      <c r="H8" s="403">
        <v>1</v>
      </c>
      <c r="I8" s="403">
        <v>1</v>
      </c>
      <c r="J8" s="403">
        <v>0</v>
      </c>
      <c r="K8" s="403" t="s">
        <v>446</v>
      </c>
      <c r="L8" s="500" t="s">
        <v>407</v>
      </c>
      <c r="M8" s="403"/>
      <c r="N8" s="403"/>
      <c r="O8" s="403"/>
      <c r="P8" s="403"/>
      <c r="Q8" s="402" t="s">
        <v>407</v>
      </c>
      <c r="R8" s="402"/>
      <c r="S8" s="402"/>
      <c r="T8" s="402"/>
      <c r="U8" s="57" t="s">
        <v>489</v>
      </c>
      <c r="V8" s="402" t="s">
        <v>407</v>
      </c>
      <c r="W8" s="402">
        <v>8</v>
      </c>
      <c r="X8" s="402">
        <v>8</v>
      </c>
      <c r="Y8" s="402">
        <v>0</v>
      </c>
      <c r="Z8" s="471" t="s">
        <v>606</v>
      </c>
    </row>
    <row r="9" spans="1:26" ht="30.75" customHeight="1" x14ac:dyDescent="0.25">
      <c r="A9" s="411" t="s">
        <v>100</v>
      </c>
      <c r="B9" s="402" t="s">
        <v>407</v>
      </c>
      <c r="C9" s="403">
        <v>1</v>
      </c>
      <c r="D9" s="403">
        <v>1</v>
      </c>
      <c r="E9" s="403">
        <v>0</v>
      </c>
      <c r="F9" s="403" t="s">
        <v>446</v>
      </c>
      <c r="G9" s="520" t="s">
        <v>410</v>
      </c>
      <c r="H9" s="420"/>
      <c r="I9" s="420"/>
      <c r="J9" s="420"/>
      <c r="K9" s="403"/>
      <c r="L9" s="500" t="s">
        <v>411</v>
      </c>
      <c r="M9" s="501">
        <v>0</v>
      </c>
      <c r="N9" s="501">
        <v>0</v>
      </c>
      <c r="O9" s="501">
        <v>0</v>
      </c>
      <c r="P9" s="403"/>
      <c r="Q9" s="402" t="s">
        <v>407</v>
      </c>
      <c r="R9" s="403"/>
      <c r="S9" s="403"/>
      <c r="T9" s="403"/>
      <c r="U9" s="57" t="s">
        <v>496</v>
      </c>
      <c r="V9" s="402" t="s">
        <v>407</v>
      </c>
      <c r="W9" s="420"/>
      <c r="X9" s="420"/>
      <c r="Y9" s="420"/>
      <c r="Z9" s="422" t="s">
        <v>461</v>
      </c>
    </row>
    <row r="10" spans="1:26" ht="45.75" customHeight="1" x14ac:dyDescent="0.25">
      <c r="A10" s="411" t="s">
        <v>99</v>
      </c>
      <c r="B10" s="402" t="s">
        <v>410</v>
      </c>
      <c r="C10" s="420"/>
      <c r="D10" s="420"/>
      <c r="E10" s="420"/>
      <c r="F10" s="403"/>
      <c r="G10" s="607" t="s">
        <v>407</v>
      </c>
      <c r="H10" s="402">
        <v>1</v>
      </c>
      <c r="I10" s="402">
        <v>1</v>
      </c>
      <c r="J10" s="402">
        <v>0</v>
      </c>
      <c r="K10" s="402" t="s">
        <v>472</v>
      </c>
      <c r="L10" s="500" t="s">
        <v>407</v>
      </c>
      <c r="M10" s="403"/>
      <c r="N10" s="403"/>
      <c r="O10" s="403"/>
      <c r="P10" s="403"/>
      <c r="Q10" s="402" t="s">
        <v>407</v>
      </c>
      <c r="R10" s="403"/>
      <c r="S10" s="403"/>
      <c r="T10" s="403"/>
      <c r="U10" s="57" t="s">
        <v>497</v>
      </c>
      <c r="V10" s="402" t="s">
        <v>407</v>
      </c>
      <c r="W10" s="420"/>
      <c r="X10" s="420"/>
      <c r="Y10" s="420"/>
      <c r="Z10" s="471"/>
    </row>
    <row r="11" spans="1:26" ht="60.75" customHeight="1" x14ac:dyDescent="0.25">
      <c r="A11" s="411" t="s">
        <v>437</v>
      </c>
      <c r="B11" s="403" t="s">
        <v>407</v>
      </c>
      <c r="C11" s="403">
        <v>8</v>
      </c>
      <c r="D11" s="403">
        <v>8</v>
      </c>
      <c r="E11" s="403">
        <v>0</v>
      </c>
      <c r="F11" s="403" t="s">
        <v>448</v>
      </c>
      <c r="G11" s="607" t="s">
        <v>409</v>
      </c>
      <c r="H11" s="420"/>
      <c r="I11" s="420"/>
      <c r="J11" s="420"/>
      <c r="K11" s="403" t="s">
        <v>538</v>
      </c>
      <c r="L11" s="500" t="s">
        <v>409</v>
      </c>
      <c r="M11" s="403"/>
      <c r="N11" s="403"/>
      <c r="O11" s="403"/>
      <c r="P11" s="501" t="s">
        <v>477</v>
      </c>
      <c r="Q11" s="403" t="s">
        <v>409</v>
      </c>
      <c r="R11" s="403"/>
      <c r="S11" s="403"/>
      <c r="T11" s="403"/>
      <c r="U11" s="80" t="s">
        <v>541</v>
      </c>
      <c r="V11" s="403" t="s">
        <v>407</v>
      </c>
      <c r="W11" s="403">
        <v>8</v>
      </c>
      <c r="X11" s="403">
        <v>8</v>
      </c>
      <c r="Y11" s="403">
        <v>0</v>
      </c>
      <c r="Z11" s="514" t="s">
        <v>607</v>
      </c>
    </row>
    <row r="12" spans="1:26" ht="29.25" customHeight="1" x14ac:dyDescent="0.25">
      <c r="A12" s="411" t="s">
        <v>110</v>
      </c>
      <c r="B12" s="403" t="s">
        <v>411</v>
      </c>
      <c r="C12" s="420"/>
      <c r="D12" s="420"/>
      <c r="E12" s="420"/>
      <c r="F12" s="403"/>
      <c r="G12" s="520" t="s">
        <v>410</v>
      </c>
      <c r="H12" s="420"/>
      <c r="I12" s="420"/>
      <c r="J12" s="420"/>
      <c r="K12" s="403"/>
      <c r="L12" s="500" t="s">
        <v>411</v>
      </c>
      <c r="M12" s="501">
        <v>0</v>
      </c>
      <c r="N12" s="501">
        <v>0</v>
      </c>
      <c r="O12" s="501">
        <v>0</v>
      </c>
      <c r="P12" s="501"/>
      <c r="Q12" s="403" t="s">
        <v>409</v>
      </c>
      <c r="R12" s="403"/>
      <c r="S12" s="403"/>
      <c r="T12" s="403"/>
      <c r="U12" s="80" t="s">
        <v>542</v>
      </c>
      <c r="V12" s="403" t="s">
        <v>407</v>
      </c>
      <c r="W12" s="420"/>
      <c r="X12" s="420"/>
      <c r="Y12" s="420"/>
      <c r="Z12" s="514" t="s">
        <v>542</v>
      </c>
    </row>
    <row r="13" spans="1:26" ht="30.75" customHeight="1" x14ac:dyDescent="0.25">
      <c r="A13" s="411" t="s">
        <v>453</v>
      </c>
      <c r="B13" s="403" t="s">
        <v>407</v>
      </c>
      <c r="C13" s="403">
        <v>19</v>
      </c>
      <c r="D13" s="403">
        <v>19</v>
      </c>
      <c r="E13" s="403">
        <v>0</v>
      </c>
      <c r="F13" s="403"/>
      <c r="G13" s="520" t="s">
        <v>411</v>
      </c>
      <c r="H13" s="403">
        <v>0</v>
      </c>
      <c r="I13" s="403">
        <v>0</v>
      </c>
      <c r="J13" s="403">
        <v>0</v>
      </c>
      <c r="K13" s="403"/>
      <c r="L13" s="500" t="s">
        <v>410</v>
      </c>
      <c r="M13" s="420"/>
      <c r="N13" s="420"/>
      <c r="O13" s="420"/>
      <c r="P13" s="403"/>
      <c r="Q13" s="403" t="s">
        <v>409</v>
      </c>
      <c r="R13" s="403"/>
      <c r="S13" s="403"/>
      <c r="T13" s="403"/>
      <c r="U13" s="80" t="s">
        <v>543</v>
      </c>
      <c r="V13" s="403" t="s">
        <v>407</v>
      </c>
      <c r="W13" s="403">
        <v>19</v>
      </c>
      <c r="X13" s="403">
        <v>19</v>
      </c>
      <c r="Y13" s="403">
        <v>0</v>
      </c>
      <c r="Z13" s="514" t="s">
        <v>631</v>
      </c>
    </row>
    <row r="14" spans="1:26" ht="12" customHeight="1" x14ac:dyDescent="0.25">
      <c r="A14" s="924" t="s">
        <v>434</v>
      </c>
      <c r="B14" s="925" t="s">
        <v>413</v>
      </c>
      <c r="C14" s="925" t="s">
        <v>414</v>
      </c>
      <c r="D14" s="925"/>
      <c r="E14" s="925"/>
      <c r="F14" s="925" t="s">
        <v>438</v>
      </c>
      <c r="G14" s="925" t="s">
        <v>413</v>
      </c>
      <c r="H14" s="925" t="s">
        <v>414</v>
      </c>
      <c r="I14" s="925"/>
      <c r="J14" s="925"/>
      <c r="K14" s="925" t="s">
        <v>438</v>
      </c>
      <c r="L14" s="925" t="s">
        <v>413</v>
      </c>
      <c r="M14" s="925" t="s">
        <v>414</v>
      </c>
      <c r="N14" s="925"/>
      <c r="O14" s="925"/>
      <c r="P14" s="925" t="s">
        <v>438</v>
      </c>
      <c r="Q14" s="925" t="s">
        <v>413</v>
      </c>
      <c r="R14" s="925" t="s">
        <v>414</v>
      </c>
      <c r="S14" s="925"/>
      <c r="T14" s="925"/>
      <c r="U14" s="925" t="s">
        <v>438</v>
      </c>
      <c r="V14" s="925" t="s">
        <v>413</v>
      </c>
      <c r="W14" s="999" t="s">
        <v>414</v>
      </c>
      <c r="X14" s="1000"/>
      <c r="Y14" s="1001"/>
      <c r="Z14" s="915" t="s">
        <v>438</v>
      </c>
    </row>
    <row r="15" spans="1:26" ht="12.75" customHeight="1" x14ac:dyDescent="0.25">
      <c r="A15" s="924"/>
      <c r="B15" s="925"/>
      <c r="C15" s="575" t="s">
        <v>415</v>
      </c>
      <c r="D15" s="575" t="s">
        <v>407</v>
      </c>
      <c r="E15" s="575" t="s">
        <v>408</v>
      </c>
      <c r="F15" s="925"/>
      <c r="G15" s="925"/>
      <c r="H15" s="575" t="s">
        <v>415</v>
      </c>
      <c r="I15" s="575" t="s">
        <v>407</v>
      </c>
      <c r="J15" s="575" t="s">
        <v>408</v>
      </c>
      <c r="K15" s="925"/>
      <c r="L15" s="925"/>
      <c r="M15" s="575" t="s">
        <v>415</v>
      </c>
      <c r="N15" s="575" t="s">
        <v>407</v>
      </c>
      <c r="O15" s="575" t="s">
        <v>408</v>
      </c>
      <c r="P15" s="925"/>
      <c r="Q15" s="925"/>
      <c r="R15" s="575" t="s">
        <v>415</v>
      </c>
      <c r="S15" s="575" t="s">
        <v>407</v>
      </c>
      <c r="T15" s="575" t="s">
        <v>408</v>
      </c>
      <c r="U15" s="925"/>
      <c r="V15" s="925"/>
      <c r="W15" s="611" t="s">
        <v>415</v>
      </c>
      <c r="X15" s="611" t="s">
        <v>407</v>
      </c>
      <c r="Y15" s="611" t="s">
        <v>408</v>
      </c>
      <c r="Z15" s="915"/>
    </row>
    <row r="16" spans="1:26" ht="30" customHeight="1" x14ac:dyDescent="0.25">
      <c r="A16" s="411" t="s">
        <v>103</v>
      </c>
      <c r="B16" s="403" t="s">
        <v>407</v>
      </c>
      <c r="C16" s="403">
        <v>4</v>
      </c>
      <c r="D16" s="403">
        <v>4</v>
      </c>
      <c r="E16" s="403">
        <v>0</v>
      </c>
      <c r="F16" s="403"/>
      <c r="G16" s="500" t="s">
        <v>410</v>
      </c>
      <c r="H16" s="420"/>
      <c r="I16" s="420"/>
      <c r="J16" s="420"/>
      <c r="K16" s="403" t="s">
        <v>519</v>
      </c>
      <c r="L16" s="500" t="s">
        <v>407</v>
      </c>
      <c r="M16" s="501">
        <v>4</v>
      </c>
      <c r="N16" s="501">
        <v>4</v>
      </c>
      <c r="O16" s="501">
        <v>0</v>
      </c>
      <c r="P16" s="501"/>
      <c r="Q16" s="403" t="s">
        <v>410</v>
      </c>
      <c r="R16" s="420"/>
      <c r="S16" s="420"/>
      <c r="T16" s="420"/>
      <c r="U16" s="80" t="s">
        <v>544</v>
      </c>
      <c r="V16" s="403" t="s">
        <v>407</v>
      </c>
      <c r="W16" s="403">
        <v>8</v>
      </c>
      <c r="X16" s="403">
        <v>8</v>
      </c>
      <c r="Y16" s="403">
        <v>0</v>
      </c>
      <c r="Z16" s="514" t="s">
        <v>491</v>
      </c>
    </row>
    <row r="17" spans="1:26" ht="30.75" customHeight="1" x14ac:dyDescent="0.25">
      <c r="A17" s="411" t="s">
        <v>435</v>
      </c>
      <c r="B17" s="403" t="s">
        <v>411</v>
      </c>
      <c r="C17" s="402">
        <v>0</v>
      </c>
      <c r="D17" s="403">
        <v>0</v>
      </c>
      <c r="E17" s="403">
        <v>0</v>
      </c>
      <c r="F17" s="403"/>
      <c r="G17" s="500" t="s">
        <v>410</v>
      </c>
      <c r="H17" s="420"/>
      <c r="I17" s="420"/>
      <c r="J17" s="420"/>
      <c r="K17" s="499"/>
      <c r="L17" s="500" t="s">
        <v>407</v>
      </c>
      <c r="M17" s="501">
        <v>1</v>
      </c>
      <c r="N17" s="501">
        <v>1</v>
      </c>
      <c r="O17" s="501">
        <v>0</v>
      </c>
      <c r="P17" s="604"/>
      <c r="Q17" s="403" t="s">
        <v>411</v>
      </c>
      <c r="R17" s="403">
        <v>0</v>
      </c>
      <c r="S17" s="403">
        <v>0</v>
      </c>
      <c r="T17" s="403">
        <v>0</v>
      </c>
      <c r="U17" s="605"/>
      <c r="V17" s="403" t="s">
        <v>407</v>
      </c>
      <c r="W17" s="403">
        <v>1</v>
      </c>
      <c r="X17" s="403">
        <v>1</v>
      </c>
      <c r="Y17" s="403">
        <v>0</v>
      </c>
      <c r="Z17" s="515"/>
    </row>
    <row r="18" spans="1:26" ht="12.75" customHeight="1" x14ac:dyDescent="0.25">
      <c r="A18" s="926" t="s">
        <v>432</v>
      </c>
      <c r="B18" s="916" t="s">
        <v>413</v>
      </c>
      <c r="C18" s="916" t="s">
        <v>414</v>
      </c>
      <c r="D18" s="916"/>
      <c r="E18" s="916"/>
      <c r="F18" s="916" t="s">
        <v>438</v>
      </c>
      <c r="G18" s="916" t="s">
        <v>413</v>
      </c>
      <c r="H18" s="916" t="s">
        <v>414</v>
      </c>
      <c r="I18" s="916"/>
      <c r="J18" s="916"/>
      <c r="K18" s="916" t="s">
        <v>438</v>
      </c>
      <c r="L18" s="916" t="s">
        <v>413</v>
      </c>
      <c r="M18" s="916" t="s">
        <v>414</v>
      </c>
      <c r="N18" s="916"/>
      <c r="O18" s="916"/>
      <c r="P18" s="916" t="s">
        <v>438</v>
      </c>
      <c r="Q18" s="916" t="s">
        <v>413</v>
      </c>
      <c r="R18" s="916" t="s">
        <v>414</v>
      </c>
      <c r="S18" s="916"/>
      <c r="T18" s="916"/>
      <c r="U18" s="916" t="s">
        <v>438</v>
      </c>
      <c r="V18" s="916" t="s">
        <v>413</v>
      </c>
      <c r="W18" s="978" t="s">
        <v>414</v>
      </c>
      <c r="X18" s="979"/>
      <c r="Y18" s="980"/>
      <c r="Z18" s="917" t="s">
        <v>438</v>
      </c>
    </row>
    <row r="19" spans="1:26" ht="12" customHeight="1" x14ac:dyDescent="0.25">
      <c r="A19" s="926"/>
      <c r="B19" s="916"/>
      <c r="C19" s="576" t="s">
        <v>415</v>
      </c>
      <c r="D19" s="576" t="s">
        <v>407</v>
      </c>
      <c r="E19" s="576" t="s">
        <v>408</v>
      </c>
      <c r="F19" s="916"/>
      <c r="G19" s="916"/>
      <c r="H19" s="576" t="s">
        <v>415</v>
      </c>
      <c r="I19" s="576" t="s">
        <v>407</v>
      </c>
      <c r="J19" s="576" t="s">
        <v>408</v>
      </c>
      <c r="K19" s="916"/>
      <c r="L19" s="916"/>
      <c r="M19" s="576" t="s">
        <v>415</v>
      </c>
      <c r="N19" s="576" t="s">
        <v>407</v>
      </c>
      <c r="O19" s="576" t="s">
        <v>408</v>
      </c>
      <c r="P19" s="916"/>
      <c r="Q19" s="916"/>
      <c r="R19" s="576" t="s">
        <v>415</v>
      </c>
      <c r="S19" s="576" t="s">
        <v>407</v>
      </c>
      <c r="T19" s="576" t="s">
        <v>408</v>
      </c>
      <c r="U19" s="916"/>
      <c r="V19" s="916"/>
      <c r="W19" s="608" t="s">
        <v>415</v>
      </c>
      <c r="X19" s="608" t="s">
        <v>407</v>
      </c>
      <c r="Y19" s="608" t="s">
        <v>408</v>
      </c>
      <c r="Z19" s="917"/>
    </row>
    <row r="20" spans="1:26" ht="45.75" customHeight="1" x14ac:dyDescent="0.25">
      <c r="A20" s="411" t="s">
        <v>106</v>
      </c>
      <c r="B20" s="402" t="s">
        <v>407</v>
      </c>
      <c r="C20" s="433">
        <v>1</v>
      </c>
      <c r="D20" s="433">
        <v>1</v>
      </c>
      <c r="E20" s="433">
        <v>0</v>
      </c>
      <c r="F20" s="402" t="s">
        <v>439</v>
      </c>
      <c r="G20" s="500" t="s">
        <v>407</v>
      </c>
      <c r="H20" s="501">
        <v>1</v>
      </c>
      <c r="I20" s="501">
        <v>1</v>
      </c>
      <c r="J20" s="501">
        <v>0</v>
      </c>
      <c r="K20" s="403" t="s">
        <v>526</v>
      </c>
      <c r="L20" s="461" t="s">
        <v>408</v>
      </c>
      <c r="M20" s="501">
        <v>2</v>
      </c>
      <c r="N20" s="501">
        <v>1.5</v>
      </c>
      <c r="O20" s="501">
        <v>0.5</v>
      </c>
      <c r="P20" s="403" t="s">
        <v>508</v>
      </c>
      <c r="Q20" s="433" t="s">
        <v>407</v>
      </c>
      <c r="R20" s="403">
        <v>1</v>
      </c>
      <c r="S20" s="433">
        <v>1</v>
      </c>
      <c r="T20" s="433">
        <v>0</v>
      </c>
      <c r="U20" s="57" t="s">
        <v>546</v>
      </c>
      <c r="V20" s="490" t="s">
        <v>407</v>
      </c>
      <c r="W20" s="490">
        <v>5</v>
      </c>
      <c r="X20" s="490">
        <v>4.5</v>
      </c>
      <c r="Y20" s="490">
        <v>0.5</v>
      </c>
      <c r="Z20" s="589" t="s">
        <v>632</v>
      </c>
    </row>
    <row r="21" spans="1:26" ht="30" customHeight="1" thickBot="1" x14ac:dyDescent="0.3">
      <c r="A21" s="407" t="s">
        <v>105</v>
      </c>
      <c r="B21" s="408" t="s">
        <v>407</v>
      </c>
      <c r="C21" s="434">
        <v>1</v>
      </c>
      <c r="D21" s="434">
        <v>1</v>
      </c>
      <c r="E21" s="434">
        <v>0</v>
      </c>
      <c r="F21" s="408" t="s">
        <v>440</v>
      </c>
      <c r="G21" s="468" t="s">
        <v>408</v>
      </c>
      <c r="H21" s="458">
        <v>1</v>
      </c>
      <c r="I21" s="458">
        <v>0.5</v>
      </c>
      <c r="J21" s="458">
        <v>0.5</v>
      </c>
      <c r="K21" s="435" t="s">
        <v>539</v>
      </c>
      <c r="L21" s="462" t="s">
        <v>407</v>
      </c>
      <c r="M21" s="458">
        <v>2</v>
      </c>
      <c r="N21" s="458">
        <v>2</v>
      </c>
      <c r="O21" s="458">
        <v>0</v>
      </c>
      <c r="P21" s="435" t="s">
        <v>501</v>
      </c>
      <c r="Q21" s="434" t="s">
        <v>407</v>
      </c>
      <c r="R21" s="434">
        <v>1</v>
      </c>
      <c r="S21" s="434">
        <v>1</v>
      </c>
      <c r="T21" s="434">
        <v>0</v>
      </c>
      <c r="U21" s="214" t="s">
        <v>545</v>
      </c>
      <c r="V21" s="550" t="s">
        <v>407</v>
      </c>
      <c r="W21" s="550">
        <v>5</v>
      </c>
      <c r="X21" s="550">
        <v>4.5</v>
      </c>
      <c r="Y21" s="550">
        <v>0.5</v>
      </c>
      <c r="Z21" s="551" t="s">
        <v>633</v>
      </c>
    </row>
  </sheetData>
  <mergeCells count="67">
    <mergeCell ref="B2:F2"/>
    <mergeCell ref="P14:P15"/>
    <mergeCell ref="Q14:Q15"/>
    <mergeCell ref="R14:T14"/>
    <mergeCell ref="A6:A7"/>
    <mergeCell ref="K3:K4"/>
    <mergeCell ref="P6:P7"/>
    <mergeCell ref="C3:E3"/>
    <mergeCell ref="F3:F4"/>
    <mergeCell ref="B3:B4"/>
    <mergeCell ref="A3:A4"/>
    <mergeCell ref="B6:B7"/>
    <mergeCell ref="C6:E6"/>
    <mergeCell ref="F6:F7"/>
    <mergeCell ref="L3:L4"/>
    <mergeCell ref="M3:O3"/>
    <mergeCell ref="A1:Y1"/>
    <mergeCell ref="U14:U15"/>
    <mergeCell ref="G14:G15"/>
    <mergeCell ref="H14:J14"/>
    <mergeCell ref="K14:K15"/>
    <mergeCell ref="L14:L15"/>
    <mergeCell ref="M14:O14"/>
    <mergeCell ref="U3:U4"/>
    <mergeCell ref="G6:G7"/>
    <mergeCell ref="H6:J6"/>
    <mergeCell ref="K6:K7"/>
    <mergeCell ref="L6:L7"/>
    <mergeCell ref="M6:O6"/>
    <mergeCell ref="Q6:Q7"/>
    <mergeCell ref="R6:T6"/>
    <mergeCell ref="U6:U7"/>
    <mergeCell ref="P3:P4"/>
    <mergeCell ref="Q3:Q4"/>
    <mergeCell ref="R3:T3"/>
    <mergeCell ref="G3:G4"/>
    <mergeCell ref="H3:J3"/>
    <mergeCell ref="A18:A19"/>
    <mergeCell ref="B14:B15"/>
    <mergeCell ref="C14:E14"/>
    <mergeCell ref="F14:F15"/>
    <mergeCell ref="A14:A15"/>
    <mergeCell ref="C18:E18"/>
    <mergeCell ref="F18:F19"/>
    <mergeCell ref="B18:B19"/>
    <mergeCell ref="K18:K19"/>
    <mergeCell ref="G18:G19"/>
    <mergeCell ref="L18:L19"/>
    <mergeCell ref="U18:U19"/>
    <mergeCell ref="R18:T18"/>
    <mergeCell ref="Q18:Q19"/>
    <mergeCell ref="P18:P19"/>
    <mergeCell ref="M18:O18"/>
    <mergeCell ref="H18:J18"/>
    <mergeCell ref="V2:Z2"/>
    <mergeCell ref="V14:V15"/>
    <mergeCell ref="W14:Y14"/>
    <mergeCell ref="Z14:Z15"/>
    <mergeCell ref="V18:V19"/>
    <mergeCell ref="W18:Y18"/>
    <mergeCell ref="Z18:Z19"/>
    <mergeCell ref="V3:V4"/>
    <mergeCell ref="W3:Y3"/>
    <mergeCell ref="Z3:Z4"/>
    <mergeCell ref="V6:V7"/>
    <mergeCell ref="W6:Y6"/>
    <mergeCell ref="Z6:Z7"/>
  </mergeCells>
  <dataValidations count="1">
    <dataValidation type="list" allowBlank="1" showInputMessage="1" showErrorMessage="1" sqref="B20:B21">
      <formula1>$BJ$11:$BJ$12</formula1>
    </dataValidation>
  </dataValidations>
  <pageMargins left="0.31496062992125984" right="0.31496062992125984" top="0.35433070866141736" bottom="0.15748031496062992"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'[12]Single page layout all but aqua'!#REF!</xm:f>
          </x14:formula1>
          <xm:sqref>G8 G10:G11</xm:sqref>
        </x14:dataValidation>
        <x14:dataValidation type="list" allowBlank="1" showInputMessage="1" showErrorMessage="1">
          <x14:formula1>
            <xm:f>[13]Terminology!#REF!</xm:f>
          </x14:formula1>
          <xm:sqref>G9 G12:G13 G16:G17 G20:G21</xm:sqref>
        </x14:dataValidation>
        <x14:dataValidation type="list" allowBlank="1" showInputMessage="1" showErrorMessage="1">
          <x14:formula1>
            <xm:f>[2]Terminology!#REF!</xm:f>
          </x14:formula1>
          <xm:sqref>L20:L21 L16:L17 L8:L13</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4" workbookViewId="0">
      <selection activeCell="AE9" sqref="AE9"/>
    </sheetView>
  </sheetViews>
  <sheetFormatPr defaultRowHeight="15" x14ac:dyDescent="0.25"/>
  <cols>
    <col min="1" max="1" width="54.140625" customWidth="1"/>
    <col min="2" max="2" width="12.28515625" hidden="1" customWidth="1"/>
    <col min="3" max="3" width="0" hidden="1" customWidth="1"/>
    <col min="4" max="4" width="11.42578125" hidden="1" customWidth="1"/>
    <col min="5" max="5" width="14" hidden="1" customWidth="1"/>
    <col min="6" max="6" width="29.140625" hidden="1" customWidth="1"/>
    <col min="7" max="7" width="13.7109375" hidden="1" customWidth="1"/>
    <col min="8" max="8" width="9.85546875" hidden="1" customWidth="1"/>
    <col min="9" max="9" width="10.28515625" hidden="1" customWidth="1"/>
    <col min="10" max="10" width="13.28515625" hidden="1" customWidth="1"/>
    <col min="11" max="11" width="20.5703125" hidden="1" customWidth="1"/>
    <col min="12" max="12" width="18.28515625" hidden="1" customWidth="1"/>
    <col min="13" max="13" width="0" hidden="1" customWidth="1"/>
    <col min="14" max="14" width="10.42578125" hidden="1" customWidth="1"/>
    <col min="15" max="15" width="13.7109375" hidden="1" customWidth="1"/>
    <col min="16" max="16" width="24.140625" hidden="1" customWidth="1"/>
    <col min="17" max="17" width="13.7109375" hidden="1" customWidth="1"/>
    <col min="18" max="18" width="0" hidden="1" customWidth="1"/>
    <col min="19" max="19" width="10.140625" hidden="1" customWidth="1"/>
    <col min="20" max="20" width="13.5703125" hidden="1" customWidth="1"/>
    <col min="21" max="21" width="36.85546875" hidden="1" customWidth="1"/>
    <col min="22" max="22" width="9.7109375" customWidth="1"/>
    <col min="23" max="23" width="8.85546875" customWidth="1"/>
    <col min="24" max="24" width="9.5703125" customWidth="1"/>
    <col min="25" max="25" width="13" customWidth="1"/>
    <col min="26" max="26" width="43.5703125" customWidth="1"/>
  </cols>
  <sheetData>
    <row r="1" spans="1:26" ht="19.5" customHeight="1" thickBot="1" x14ac:dyDescent="0.35">
      <c r="A1" s="982" t="s">
        <v>495</v>
      </c>
      <c r="B1" s="982"/>
      <c r="C1" s="982"/>
      <c r="D1" s="982"/>
      <c r="E1" s="982"/>
      <c r="F1" s="982"/>
      <c r="G1" s="982"/>
      <c r="H1" s="982"/>
      <c r="I1" s="982"/>
      <c r="J1" s="982"/>
      <c r="K1" s="982"/>
      <c r="L1" s="982"/>
      <c r="M1" s="982"/>
      <c r="N1" s="982"/>
      <c r="O1" s="982"/>
      <c r="P1" s="982"/>
      <c r="Q1" s="982"/>
      <c r="R1" s="982"/>
      <c r="S1" s="982"/>
      <c r="T1" s="982"/>
      <c r="U1" s="982"/>
      <c r="V1" s="982"/>
      <c r="W1" s="982"/>
      <c r="X1" s="982"/>
      <c r="Y1" s="982"/>
      <c r="Z1" s="982"/>
    </row>
    <row r="2" spans="1:26" ht="19.5" customHeight="1" thickBot="1" x14ac:dyDescent="0.35">
      <c r="A2" s="552" t="s">
        <v>460</v>
      </c>
      <c r="B2" s="961" t="s">
        <v>467</v>
      </c>
      <c r="C2" s="961"/>
      <c r="D2" s="961"/>
      <c r="E2" s="961"/>
      <c r="F2" s="961"/>
      <c r="G2" s="448" t="s">
        <v>468</v>
      </c>
      <c r="H2" s="448"/>
      <c r="I2" s="448"/>
      <c r="J2" s="448"/>
      <c r="K2" s="448"/>
      <c r="L2" s="448" t="s">
        <v>469</v>
      </c>
      <c r="M2" s="448"/>
      <c r="N2" s="448"/>
      <c r="O2" s="448"/>
      <c r="P2" s="448"/>
      <c r="Q2" s="448" t="s">
        <v>470</v>
      </c>
      <c r="R2" s="448"/>
      <c r="S2" s="448"/>
      <c r="T2" s="448"/>
      <c r="U2" s="448"/>
      <c r="V2" s="997" t="s">
        <v>594</v>
      </c>
      <c r="W2" s="983"/>
      <c r="X2" s="983"/>
      <c r="Y2" s="983"/>
      <c r="Z2" s="998"/>
    </row>
    <row r="3" spans="1:26" ht="15" customHeight="1" x14ac:dyDescent="0.25">
      <c r="A3" s="863" t="s">
        <v>590</v>
      </c>
      <c r="B3" s="972" t="s">
        <v>413</v>
      </c>
      <c r="C3" s="865" t="s">
        <v>414</v>
      </c>
      <c r="D3" s="866"/>
      <c r="E3" s="867"/>
      <c r="F3" s="868" t="s">
        <v>438</v>
      </c>
      <c r="G3" s="977" t="s">
        <v>413</v>
      </c>
      <c r="H3" s="977" t="s">
        <v>414</v>
      </c>
      <c r="I3" s="977"/>
      <c r="J3" s="977"/>
      <c r="K3" s="957" t="s">
        <v>438</v>
      </c>
      <c r="L3" s="977" t="s">
        <v>413</v>
      </c>
      <c r="M3" s="977" t="s">
        <v>414</v>
      </c>
      <c r="N3" s="977"/>
      <c r="O3" s="977"/>
      <c r="P3" s="957" t="s">
        <v>438</v>
      </c>
      <c r="Q3" s="977" t="s">
        <v>413</v>
      </c>
      <c r="R3" s="977" t="s">
        <v>414</v>
      </c>
      <c r="S3" s="977"/>
      <c r="T3" s="977"/>
      <c r="U3" s="865" t="s">
        <v>438</v>
      </c>
      <c r="V3" s="953" t="s">
        <v>413</v>
      </c>
      <c r="W3" s="977" t="s">
        <v>414</v>
      </c>
      <c r="X3" s="977"/>
      <c r="Y3" s="977"/>
      <c r="Z3" s="957" t="s">
        <v>438</v>
      </c>
    </row>
    <row r="4" spans="1:26" ht="15" customHeight="1" x14ac:dyDescent="0.25">
      <c r="A4" s="864"/>
      <c r="B4" s="973"/>
      <c r="C4" s="428" t="s">
        <v>415</v>
      </c>
      <c r="D4" s="428" t="s">
        <v>407</v>
      </c>
      <c r="E4" s="428" t="s">
        <v>408</v>
      </c>
      <c r="F4" s="869"/>
      <c r="G4" s="918"/>
      <c r="H4" s="428" t="s">
        <v>415</v>
      </c>
      <c r="I4" s="428" t="s">
        <v>407</v>
      </c>
      <c r="J4" s="428" t="s">
        <v>408</v>
      </c>
      <c r="K4" s="919"/>
      <c r="L4" s="918"/>
      <c r="M4" s="428" t="s">
        <v>415</v>
      </c>
      <c r="N4" s="428" t="s">
        <v>407</v>
      </c>
      <c r="O4" s="428" t="s">
        <v>408</v>
      </c>
      <c r="P4" s="919"/>
      <c r="Q4" s="918"/>
      <c r="R4" s="428" t="s">
        <v>415</v>
      </c>
      <c r="S4" s="428" t="s">
        <v>407</v>
      </c>
      <c r="T4" s="428" t="s">
        <v>408</v>
      </c>
      <c r="U4" s="976"/>
      <c r="V4" s="929"/>
      <c r="W4" s="585" t="s">
        <v>415</v>
      </c>
      <c r="X4" s="585" t="s">
        <v>407</v>
      </c>
      <c r="Y4" s="585" t="s">
        <v>408</v>
      </c>
      <c r="Z4" s="919"/>
    </row>
    <row r="5" spans="1:26" ht="63" customHeight="1" x14ac:dyDescent="0.25">
      <c r="A5" s="411" t="s">
        <v>436</v>
      </c>
      <c r="B5" s="402" t="s">
        <v>409</v>
      </c>
      <c r="C5" s="421"/>
      <c r="D5" s="421"/>
      <c r="E5" s="421"/>
      <c r="F5" s="406" t="s">
        <v>442</v>
      </c>
      <c r="G5" s="402" t="s">
        <v>409</v>
      </c>
      <c r="H5" s="421"/>
      <c r="I5" s="421"/>
      <c r="J5" s="421"/>
      <c r="K5" s="406" t="s">
        <v>471</v>
      </c>
      <c r="L5" s="402" t="s">
        <v>409</v>
      </c>
      <c r="M5" s="421"/>
      <c r="N5" s="421"/>
      <c r="O5" s="421"/>
      <c r="P5" s="406" t="s">
        <v>476</v>
      </c>
      <c r="Q5" s="402" t="s">
        <v>409</v>
      </c>
      <c r="R5" s="421"/>
      <c r="S5" s="421"/>
      <c r="T5" s="421"/>
      <c r="U5" s="474" t="s">
        <v>480</v>
      </c>
      <c r="V5" s="411" t="s">
        <v>407</v>
      </c>
      <c r="W5" s="470">
        <v>1</v>
      </c>
      <c r="X5" s="470">
        <v>1</v>
      </c>
      <c r="Y5" s="470">
        <v>0</v>
      </c>
      <c r="Z5" s="406" t="s">
        <v>616</v>
      </c>
    </row>
    <row r="6" spans="1:26" ht="15" customHeight="1" x14ac:dyDescent="0.25">
      <c r="A6" s="870" t="s">
        <v>433</v>
      </c>
      <c r="B6" s="974" t="s">
        <v>413</v>
      </c>
      <c r="C6" s="872" t="s">
        <v>414</v>
      </c>
      <c r="D6" s="873"/>
      <c r="E6" s="874"/>
      <c r="F6" s="875" t="s">
        <v>438</v>
      </c>
      <c r="G6" s="920" t="s">
        <v>413</v>
      </c>
      <c r="H6" s="920" t="s">
        <v>414</v>
      </c>
      <c r="I6" s="920"/>
      <c r="J6" s="920"/>
      <c r="K6" s="921" t="s">
        <v>438</v>
      </c>
      <c r="L6" s="920" t="s">
        <v>413</v>
      </c>
      <c r="M6" s="920" t="s">
        <v>414</v>
      </c>
      <c r="N6" s="920"/>
      <c r="O6" s="920"/>
      <c r="P6" s="921" t="s">
        <v>438</v>
      </c>
      <c r="Q6" s="920" t="s">
        <v>413</v>
      </c>
      <c r="R6" s="920" t="s">
        <v>414</v>
      </c>
      <c r="S6" s="920"/>
      <c r="T6" s="920"/>
      <c r="U6" s="872" t="s">
        <v>438</v>
      </c>
      <c r="V6" s="923" t="s">
        <v>413</v>
      </c>
      <c r="W6" s="920" t="s">
        <v>414</v>
      </c>
      <c r="X6" s="920"/>
      <c r="Y6" s="920"/>
      <c r="Z6" s="921" t="s">
        <v>438</v>
      </c>
    </row>
    <row r="7" spans="1:26" ht="16.5" customHeight="1" thickBot="1" x14ac:dyDescent="0.3">
      <c r="A7" s="871"/>
      <c r="B7" s="975"/>
      <c r="C7" s="429" t="s">
        <v>415</v>
      </c>
      <c r="D7" s="429" t="s">
        <v>407</v>
      </c>
      <c r="E7" s="429" t="s">
        <v>408</v>
      </c>
      <c r="F7" s="876"/>
      <c r="G7" s="920"/>
      <c r="H7" s="429" t="s">
        <v>415</v>
      </c>
      <c r="I7" s="429" t="s">
        <v>407</v>
      </c>
      <c r="J7" s="429" t="s">
        <v>408</v>
      </c>
      <c r="K7" s="921"/>
      <c r="L7" s="920"/>
      <c r="M7" s="429" t="s">
        <v>415</v>
      </c>
      <c r="N7" s="429" t="s">
        <v>407</v>
      </c>
      <c r="O7" s="429" t="s">
        <v>408</v>
      </c>
      <c r="P7" s="921"/>
      <c r="Q7" s="920"/>
      <c r="R7" s="429" t="s">
        <v>415</v>
      </c>
      <c r="S7" s="429" t="s">
        <v>407</v>
      </c>
      <c r="T7" s="429" t="s">
        <v>408</v>
      </c>
      <c r="U7" s="872"/>
      <c r="V7" s="923"/>
      <c r="W7" s="582" t="s">
        <v>415</v>
      </c>
      <c r="X7" s="582" t="s">
        <v>407</v>
      </c>
      <c r="Y7" s="582" t="s">
        <v>408</v>
      </c>
      <c r="Z7" s="921"/>
    </row>
    <row r="8" spans="1:26" ht="33.75" customHeight="1" x14ac:dyDescent="0.25">
      <c r="A8" s="411" t="s">
        <v>158</v>
      </c>
      <c r="B8" s="402" t="s">
        <v>410</v>
      </c>
      <c r="C8" s="421"/>
      <c r="D8" s="421"/>
      <c r="E8" s="421"/>
      <c r="F8" s="422" t="s">
        <v>447</v>
      </c>
      <c r="G8" s="402" t="s">
        <v>410</v>
      </c>
      <c r="H8" s="420"/>
      <c r="I8" s="420"/>
      <c r="J8" s="420"/>
      <c r="K8" s="422"/>
      <c r="L8" s="533" t="s">
        <v>407</v>
      </c>
      <c r="M8" s="533"/>
      <c r="N8" s="533"/>
      <c r="O8" s="533"/>
      <c r="P8" s="534"/>
      <c r="Q8" s="402" t="s">
        <v>407</v>
      </c>
      <c r="R8" s="402"/>
      <c r="S8" s="402"/>
      <c r="T8" s="402"/>
      <c r="U8" s="561" t="s">
        <v>489</v>
      </c>
      <c r="V8" s="572" t="s">
        <v>407</v>
      </c>
      <c r="W8" s="420"/>
      <c r="X8" s="420"/>
      <c r="Y8" s="420"/>
      <c r="Z8" s="471" t="s">
        <v>596</v>
      </c>
    </row>
    <row r="9" spans="1:26" ht="48" customHeight="1" x14ac:dyDescent="0.25">
      <c r="A9" s="411" t="s">
        <v>100</v>
      </c>
      <c r="B9" s="402" t="s">
        <v>410</v>
      </c>
      <c r="C9" s="420"/>
      <c r="D9" s="420"/>
      <c r="E9" s="420"/>
      <c r="F9" s="422" t="s">
        <v>446</v>
      </c>
      <c r="G9" s="402" t="s">
        <v>410</v>
      </c>
      <c r="H9" s="420"/>
      <c r="I9" s="420"/>
      <c r="J9" s="420"/>
      <c r="K9" s="422"/>
      <c r="L9" s="488" t="s">
        <v>411</v>
      </c>
      <c r="M9" s="488">
        <v>0</v>
      </c>
      <c r="N9" s="488">
        <v>0</v>
      </c>
      <c r="O9" s="488">
        <v>0</v>
      </c>
      <c r="P9" s="531"/>
      <c r="Q9" s="402" t="s">
        <v>407</v>
      </c>
      <c r="R9" s="403"/>
      <c r="S9" s="403"/>
      <c r="T9" s="403"/>
      <c r="U9" s="561" t="s">
        <v>496</v>
      </c>
      <c r="V9" s="411" t="s">
        <v>407</v>
      </c>
      <c r="W9" s="420"/>
      <c r="X9" s="420"/>
      <c r="Y9" s="420"/>
      <c r="Z9" s="472" t="s">
        <v>597</v>
      </c>
    </row>
    <row r="10" spans="1:26" ht="46.5" customHeight="1" x14ac:dyDescent="0.25">
      <c r="A10" s="411" t="s">
        <v>99</v>
      </c>
      <c r="B10" s="402" t="s">
        <v>407</v>
      </c>
      <c r="C10" s="403">
        <v>1</v>
      </c>
      <c r="D10" s="403">
        <v>1</v>
      </c>
      <c r="E10" s="403">
        <v>0</v>
      </c>
      <c r="F10" s="422"/>
      <c r="G10" s="402" t="s">
        <v>410</v>
      </c>
      <c r="H10" s="420"/>
      <c r="I10" s="420"/>
      <c r="J10" s="420"/>
      <c r="K10" s="422"/>
      <c r="L10" s="488" t="s">
        <v>411</v>
      </c>
      <c r="M10" s="488">
        <v>0</v>
      </c>
      <c r="N10" s="488">
        <v>0</v>
      </c>
      <c r="O10" s="488">
        <v>0</v>
      </c>
      <c r="P10" s="531"/>
      <c r="Q10" s="402" t="s">
        <v>407</v>
      </c>
      <c r="R10" s="403"/>
      <c r="S10" s="403"/>
      <c r="T10" s="403"/>
      <c r="U10" s="561" t="s">
        <v>497</v>
      </c>
      <c r="V10" s="411" t="s">
        <v>407</v>
      </c>
      <c r="W10" s="420"/>
      <c r="X10" s="420"/>
      <c r="Y10" s="420"/>
      <c r="Z10" s="471"/>
    </row>
    <row r="11" spans="1:26" ht="46.5" customHeight="1" thickBot="1" x14ac:dyDescent="0.3">
      <c r="A11" s="411" t="s">
        <v>437</v>
      </c>
      <c r="B11" s="403" t="s">
        <v>410</v>
      </c>
      <c r="C11" s="420"/>
      <c r="D11" s="420"/>
      <c r="E11" s="420"/>
      <c r="F11" s="422"/>
      <c r="G11" s="402" t="s">
        <v>410</v>
      </c>
      <c r="H11" s="420"/>
      <c r="I11" s="420"/>
      <c r="J11" s="420"/>
      <c r="K11" s="422"/>
      <c r="L11" s="532" t="s">
        <v>409</v>
      </c>
      <c r="M11" s="488"/>
      <c r="N11" s="488"/>
      <c r="O11" s="488"/>
      <c r="P11" s="535" t="s">
        <v>477</v>
      </c>
      <c r="Q11" s="403" t="s">
        <v>409</v>
      </c>
      <c r="R11" s="403"/>
      <c r="S11" s="403"/>
      <c r="T11" s="403"/>
      <c r="U11" s="563" t="s">
        <v>533</v>
      </c>
      <c r="V11" s="573" t="s">
        <v>409</v>
      </c>
      <c r="W11" s="469"/>
      <c r="X11" s="469"/>
      <c r="Y11" s="469"/>
      <c r="Z11" s="436" t="s">
        <v>477</v>
      </c>
    </row>
    <row r="12" spans="1:26" ht="15" customHeight="1" x14ac:dyDescent="0.25">
      <c r="A12" s="849" t="s">
        <v>434</v>
      </c>
      <c r="B12" s="963" t="s">
        <v>413</v>
      </c>
      <c r="C12" s="851" t="s">
        <v>414</v>
      </c>
      <c r="D12" s="852"/>
      <c r="E12" s="853"/>
      <c r="F12" s="854" t="s">
        <v>438</v>
      </c>
      <c r="G12" s="925" t="s">
        <v>413</v>
      </c>
      <c r="H12" s="925" t="s">
        <v>414</v>
      </c>
      <c r="I12" s="925"/>
      <c r="J12" s="925"/>
      <c r="K12" s="915" t="s">
        <v>438</v>
      </c>
      <c r="L12" s="925" t="s">
        <v>413</v>
      </c>
      <c r="M12" s="925" t="s">
        <v>414</v>
      </c>
      <c r="N12" s="925"/>
      <c r="O12" s="925"/>
      <c r="P12" s="915" t="s">
        <v>438</v>
      </c>
      <c r="Q12" s="925" t="s">
        <v>413</v>
      </c>
      <c r="R12" s="925" t="s">
        <v>414</v>
      </c>
      <c r="S12" s="925"/>
      <c r="T12" s="925"/>
      <c r="U12" s="851" t="s">
        <v>438</v>
      </c>
      <c r="V12" s="924" t="s">
        <v>413</v>
      </c>
      <c r="W12" s="925" t="s">
        <v>414</v>
      </c>
      <c r="X12" s="925"/>
      <c r="Y12" s="925"/>
      <c r="Z12" s="915" t="s">
        <v>438</v>
      </c>
    </row>
    <row r="13" spans="1:26" ht="15" customHeight="1" thickBot="1" x14ac:dyDescent="0.3">
      <c r="A13" s="850"/>
      <c r="B13" s="964"/>
      <c r="C13" s="430" t="s">
        <v>415</v>
      </c>
      <c r="D13" s="430" t="s">
        <v>407</v>
      </c>
      <c r="E13" s="430" t="s">
        <v>408</v>
      </c>
      <c r="F13" s="855"/>
      <c r="G13" s="925"/>
      <c r="H13" s="430" t="s">
        <v>415</v>
      </c>
      <c r="I13" s="430" t="s">
        <v>407</v>
      </c>
      <c r="J13" s="430" t="s">
        <v>408</v>
      </c>
      <c r="K13" s="915"/>
      <c r="L13" s="925"/>
      <c r="M13" s="430" t="s">
        <v>415</v>
      </c>
      <c r="N13" s="430" t="s">
        <v>407</v>
      </c>
      <c r="O13" s="430" t="s">
        <v>408</v>
      </c>
      <c r="P13" s="915"/>
      <c r="Q13" s="925"/>
      <c r="R13" s="430" t="s">
        <v>415</v>
      </c>
      <c r="S13" s="430" t="s">
        <v>407</v>
      </c>
      <c r="T13" s="430" t="s">
        <v>408</v>
      </c>
      <c r="U13" s="851"/>
      <c r="V13" s="924"/>
      <c r="W13" s="583" t="s">
        <v>415</v>
      </c>
      <c r="X13" s="583" t="s">
        <v>407</v>
      </c>
      <c r="Y13" s="583" t="s">
        <v>408</v>
      </c>
      <c r="Z13" s="915"/>
    </row>
    <row r="14" spans="1:26" ht="32.25" customHeight="1" x14ac:dyDescent="0.25">
      <c r="A14" s="411" t="s">
        <v>103</v>
      </c>
      <c r="B14" s="403" t="s">
        <v>407</v>
      </c>
      <c r="C14" s="403">
        <v>2</v>
      </c>
      <c r="D14" s="403">
        <v>2</v>
      </c>
      <c r="E14" s="403">
        <v>0</v>
      </c>
      <c r="F14" s="422"/>
      <c r="G14" s="403" t="s">
        <v>410</v>
      </c>
      <c r="H14" s="420"/>
      <c r="I14" s="420"/>
      <c r="J14" s="420"/>
      <c r="K14" s="422" t="s">
        <v>563</v>
      </c>
      <c r="L14" s="533" t="s">
        <v>407</v>
      </c>
      <c r="M14" s="533">
        <v>2</v>
      </c>
      <c r="N14" s="533">
        <v>2</v>
      </c>
      <c r="O14" s="533">
        <v>0</v>
      </c>
      <c r="P14" s="531"/>
      <c r="Q14" s="403" t="s">
        <v>410</v>
      </c>
      <c r="R14" s="420"/>
      <c r="S14" s="420"/>
      <c r="T14" s="420"/>
      <c r="U14" s="561" t="s">
        <v>544</v>
      </c>
      <c r="V14" s="496" t="s">
        <v>407</v>
      </c>
      <c r="W14" s="403">
        <v>2</v>
      </c>
      <c r="X14" s="403">
        <v>2</v>
      </c>
      <c r="Y14" s="403">
        <v>0</v>
      </c>
      <c r="Z14" s="471" t="s">
        <v>544</v>
      </c>
    </row>
    <row r="15" spans="1:26" ht="17.25" customHeight="1" thickBot="1" x14ac:dyDescent="0.3">
      <c r="A15" s="411" t="s">
        <v>435</v>
      </c>
      <c r="B15" s="403" t="s">
        <v>411</v>
      </c>
      <c r="C15" s="403">
        <v>0</v>
      </c>
      <c r="D15" s="403">
        <v>0</v>
      </c>
      <c r="E15" s="403">
        <v>0</v>
      </c>
      <c r="F15" s="422"/>
      <c r="G15" s="411" t="s">
        <v>411</v>
      </c>
      <c r="H15" s="417">
        <v>0</v>
      </c>
      <c r="I15" s="417">
        <v>0</v>
      </c>
      <c r="J15" s="417">
        <v>0</v>
      </c>
      <c r="K15" s="418"/>
      <c r="L15" s="532" t="s">
        <v>407</v>
      </c>
      <c r="M15" s="532">
        <v>1</v>
      </c>
      <c r="N15" s="532">
        <v>1</v>
      </c>
      <c r="O15" s="532">
        <v>0</v>
      </c>
      <c r="P15" s="531"/>
      <c r="Q15" s="403" t="s">
        <v>411</v>
      </c>
      <c r="R15" s="403">
        <v>0</v>
      </c>
      <c r="S15" s="403">
        <v>0</v>
      </c>
      <c r="T15" s="403">
        <v>0</v>
      </c>
      <c r="U15" s="562"/>
      <c r="V15" s="496" t="s">
        <v>407</v>
      </c>
      <c r="W15" s="403">
        <v>1</v>
      </c>
      <c r="X15" s="403">
        <v>1</v>
      </c>
      <c r="Y15" s="403">
        <v>0</v>
      </c>
      <c r="Z15" s="517"/>
    </row>
    <row r="16" spans="1:26" ht="15" customHeight="1" x14ac:dyDescent="0.25">
      <c r="A16" s="856" t="s">
        <v>432</v>
      </c>
      <c r="B16" s="995" t="s">
        <v>413</v>
      </c>
      <c r="C16" s="858" t="s">
        <v>414</v>
      </c>
      <c r="D16" s="859"/>
      <c r="E16" s="860"/>
      <c r="F16" s="861" t="s">
        <v>438</v>
      </c>
      <c r="G16" s="916" t="s">
        <v>413</v>
      </c>
      <c r="H16" s="916" t="s">
        <v>414</v>
      </c>
      <c r="I16" s="916"/>
      <c r="J16" s="916"/>
      <c r="K16" s="917" t="s">
        <v>438</v>
      </c>
      <c r="L16" s="916" t="s">
        <v>413</v>
      </c>
      <c r="M16" s="916" t="s">
        <v>414</v>
      </c>
      <c r="N16" s="916"/>
      <c r="O16" s="916"/>
      <c r="P16" s="917" t="s">
        <v>438</v>
      </c>
      <c r="Q16" s="916" t="s">
        <v>413</v>
      </c>
      <c r="R16" s="916" t="s">
        <v>414</v>
      </c>
      <c r="S16" s="916"/>
      <c r="T16" s="916"/>
      <c r="U16" s="858" t="s">
        <v>438</v>
      </c>
      <c r="V16" s="926" t="s">
        <v>413</v>
      </c>
      <c r="W16" s="916" t="s">
        <v>414</v>
      </c>
      <c r="X16" s="916"/>
      <c r="Y16" s="916"/>
      <c r="Z16" s="917" t="s">
        <v>438</v>
      </c>
    </row>
    <row r="17" spans="1:26" ht="17.25" customHeight="1" thickBot="1" x14ac:dyDescent="0.3">
      <c r="A17" s="857"/>
      <c r="B17" s="970"/>
      <c r="C17" s="431" t="s">
        <v>415</v>
      </c>
      <c r="D17" s="431" t="s">
        <v>407</v>
      </c>
      <c r="E17" s="431" t="s">
        <v>408</v>
      </c>
      <c r="F17" s="862"/>
      <c r="G17" s="916"/>
      <c r="H17" s="431" t="s">
        <v>415</v>
      </c>
      <c r="I17" s="431" t="s">
        <v>407</v>
      </c>
      <c r="J17" s="431" t="s">
        <v>408</v>
      </c>
      <c r="K17" s="917"/>
      <c r="L17" s="916"/>
      <c r="M17" s="431" t="s">
        <v>415</v>
      </c>
      <c r="N17" s="431" t="s">
        <v>407</v>
      </c>
      <c r="O17" s="431" t="s">
        <v>408</v>
      </c>
      <c r="P17" s="917"/>
      <c r="Q17" s="916"/>
      <c r="R17" s="431" t="s">
        <v>415</v>
      </c>
      <c r="S17" s="431" t="s">
        <v>407</v>
      </c>
      <c r="T17" s="431" t="s">
        <v>408</v>
      </c>
      <c r="U17" s="858"/>
      <c r="V17" s="926"/>
      <c r="W17" s="584" t="s">
        <v>415</v>
      </c>
      <c r="X17" s="584" t="s">
        <v>407</v>
      </c>
      <c r="Y17" s="584" t="s">
        <v>408</v>
      </c>
      <c r="Z17" s="917"/>
    </row>
    <row r="18" spans="1:26" ht="62.25" customHeight="1" x14ac:dyDescent="0.25">
      <c r="A18" s="411" t="s">
        <v>106</v>
      </c>
      <c r="B18" s="402" t="s">
        <v>407</v>
      </c>
      <c r="C18" s="433">
        <v>1</v>
      </c>
      <c r="D18" s="433">
        <v>1</v>
      </c>
      <c r="E18" s="433">
        <v>0</v>
      </c>
      <c r="F18" s="406" t="s">
        <v>439</v>
      </c>
      <c r="G18" s="526" t="s">
        <v>407</v>
      </c>
      <c r="H18" s="527">
        <v>1</v>
      </c>
      <c r="I18" s="527">
        <v>1</v>
      </c>
      <c r="J18" s="527">
        <v>0</v>
      </c>
      <c r="K18" s="457" t="s">
        <v>564</v>
      </c>
      <c r="L18" s="533" t="s">
        <v>408</v>
      </c>
      <c r="M18" s="530">
        <v>2</v>
      </c>
      <c r="N18" s="530">
        <v>1.5</v>
      </c>
      <c r="O18" s="530">
        <v>0.5</v>
      </c>
      <c r="P18" s="534" t="s">
        <v>567</v>
      </c>
      <c r="Q18" s="433" t="s">
        <v>407</v>
      </c>
      <c r="R18" s="433">
        <v>1</v>
      </c>
      <c r="S18" s="433">
        <v>1</v>
      </c>
      <c r="T18" s="433">
        <v>0</v>
      </c>
      <c r="U18" s="561" t="s">
        <v>524</v>
      </c>
      <c r="V18" s="547" t="s">
        <v>407</v>
      </c>
      <c r="W18" s="490">
        <v>5</v>
      </c>
      <c r="X18" s="490">
        <v>4.5</v>
      </c>
      <c r="Y18" s="490">
        <v>0.5</v>
      </c>
      <c r="Z18" s="548" t="s">
        <v>586</v>
      </c>
    </row>
    <row r="19" spans="1:26" ht="32.25" customHeight="1" thickBot="1" x14ac:dyDescent="0.3">
      <c r="A19" s="407" t="s">
        <v>105</v>
      </c>
      <c r="B19" s="408" t="s">
        <v>407</v>
      </c>
      <c r="C19" s="434">
        <v>1</v>
      </c>
      <c r="D19" s="434">
        <v>1</v>
      </c>
      <c r="E19" s="434">
        <v>0</v>
      </c>
      <c r="F19" s="409" t="s">
        <v>440</v>
      </c>
      <c r="G19" s="528" t="s">
        <v>408</v>
      </c>
      <c r="H19" s="529">
        <v>1</v>
      </c>
      <c r="I19" s="529">
        <v>0.5</v>
      </c>
      <c r="J19" s="529">
        <v>0.5</v>
      </c>
      <c r="K19" s="436" t="s">
        <v>565</v>
      </c>
      <c r="L19" s="532" t="s">
        <v>407</v>
      </c>
      <c r="M19" s="532">
        <v>2</v>
      </c>
      <c r="N19" s="532">
        <v>2</v>
      </c>
      <c r="O19" s="532">
        <v>0</v>
      </c>
      <c r="P19" s="535" t="s">
        <v>566</v>
      </c>
      <c r="Q19" s="434" t="s">
        <v>407</v>
      </c>
      <c r="R19" s="434">
        <v>1</v>
      </c>
      <c r="S19" s="434">
        <v>1</v>
      </c>
      <c r="T19" s="434">
        <v>0</v>
      </c>
      <c r="U19" s="561" t="s">
        <v>523</v>
      </c>
      <c r="V19" s="549" t="s">
        <v>407</v>
      </c>
      <c r="W19" s="550">
        <v>5</v>
      </c>
      <c r="X19" s="550">
        <v>4.5</v>
      </c>
      <c r="Y19" s="550">
        <v>0.5</v>
      </c>
      <c r="Z19" s="551" t="s">
        <v>587</v>
      </c>
    </row>
  </sheetData>
  <mergeCells count="67">
    <mergeCell ref="A6:A7"/>
    <mergeCell ref="B3:B4"/>
    <mergeCell ref="C3:E3"/>
    <mergeCell ref="F3:F4"/>
    <mergeCell ref="A3:A4"/>
    <mergeCell ref="B2:F2"/>
    <mergeCell ref="P12:P13"/>
    <mergeCell ref="Q12:Q13"/>
    <mergeCell ref="R12:T12"/>
    <mergeCell ref="K3:K4"/>
    <mergeCell ref="G3:G4"/>
    <mergeCell ref="H3:J3"/>
    <mergeCell ref="L3:L4"/>
    <mergeCell ref="M3:O3"/>
    <mergeCell ref="C6:E6"/>
    <mergeCell ref="U12:U13"/>
    <mergeCell ref="G16:G17"/>
    <mergeCell ref="H16:J16"/>
    <mergeCell ref="L16:L17"/>
    <mergeCell ref="M16:O16"/>
    <mergeCell ref="P16:P17"/>
    <mergeCell ref="K16:K17"/>
    <mergeCell ref="G12:G13"/>
    <mergeCell ref="H12:J12"/>
    <mergeCell ref="L12:L13"/>
    <mergeCell ref="M12:O12"/>
    <mergeCell ref="K12:K13"/>
    <mergeCell ref="A16:A17"/>
    <mergeCell ref="B12:B13"/>
    <mergeCell ref="C12:E12"/>
    <mergeCell ref="F12:F13"/>
    <mergeCell ref="A12:A13"/>
    <mergeCell ref="B16:B17"/>
    <mergeCell ref="C16:E16"/>
    <mergeCell ref="F16:F17"/>
    <mergeCell ref="V16:V17"/>
    <mergeCell ref="W16:Y16"/>
    <mergeCell ref="Z16:Z17"/>
    <mergeCell ref="F6:F7"/>
    <mergeCell ref="B6:B7"/>
    <mergeCell ref="V6:V7"/>
    <mergeCell ref="W6:Y6"/>
    <mergeCell ref="Z6:Z7"/>
    <mergeCell ref="G6:G7"/>
    <mergeCell ref="H6:J6"/>
    <mergeCell ref="L6:L7"/>
    <mergeCell ref="M6:O6"/>
    <mergeCell ref="K6:K7"/>
    <mergeCell ref="Q16:Q17"/>
    <mergeCell ref="R16:T16"/>
    <mergeCell ref="U16:U17"/>
    <mergeCell ref="A1:Z1"/>
    <mergeCell ref="V2:Z2"/>
    <mergeCell ref="V12:V13"/>
    <mergeCell ref="W12:Y12"/>
    <mergeCell ref="Z12:Z13"/>
    <mergeCell ref="V3:V4"/>
    <mergeCell ref="W3:Y3"/>
    <mergeCell ref="Z3:Z4"/>
    <mergeCell ref="P3:P4"/>
    <mergeCell ref="Q3:Q4"/>
    <mergeCell ref="R3:T3"/>
    <mergeCell ref="U3:U4"/>
    <mergeCell ref="P6:P7"/>
    <mergeCell ref="Q6:Q7"/>
    <mergeCell ref="R6:T6"/>
    <mergeCell ref="U6:U7"/>
  </mergeCells>
  <dataValidations count="1">
    <dataValidation type="list" allowBlank="1" showInputMessage="1" showErrorMessage="1" sqref="B18:B19">
      <formula1>$BJ$11:$BJ$11</formula1>
    </dataValidation>
  </dataValidations>
  <pageMargins left="0.31496062992125984" right="0.31496062992125984" top="0.35433070866141736" bottom="0.35433070866141736"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'[14]Single page layout all but aqua'!#REF!</xm:f>
          </x14:formula1>
          <xm:sqref>G15</xm:sqref>
        </x14:dataValidation>
        <x14:dataValidation type="list" allowBlank="1" showInputMessage="1" showErrorMessage="1">
          <x14:formula1>
            <xm:f>[15]Terminology!#REF!</xm:f>
          </x14:formula1>
          <xm:sqref>G18:G19</xm:sqref>
        </x14:dataValidation>
        <x14:dataValidation type="list" allowBlank="1" showInputMessage="1" showErrorMessage="1">
          <x14:formula1>
            <xm:f>[2]Terminology!#REF!</xm:f>
          </x14:formula1>
          <xm:sqref>L18:L19 L14:L15 L8:L11</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7" zoomScale="90" zoomScaleNormal="90" workbookViewId="0">
      <selection sqref="A1:Z1"/>
    </sheetView>
  </sheetViews>
  <sheetFormatPr defaultRowHeight="15" x14ac:dyDescent="0.25"/>
  <cols>
    <col min="1" max="1" width="46.5703125" customWidth="1"/>
    <col min="2" max="2" width="10.85546875" hidden="1" customWidth="1"/>
    <col min="3" max="3" width="10.5703125" hidden="1" customWidth="1"/>
    <col min="4" max="4" width="10.42578125" hidden="1" customWidth="1"/>
    <col min="5" max="5" width="13.5703125" hidden="1" customWidth="1"/>
    <col min="6" max="6" width="28.140625" hidden="1" customWidth="1"/>
    <col min="7" max="7" width="13.7109375" hidden="1" customWidth="1"/>
    <col min="8" max="8" width="0" hidden="1" customWidth="1"/>
    <col min="9" max="9" width="10.7109375" hidden="1" customWidth="1"/>
    <col min="10" max="10" width="13" hidden="1" customWidth="1"/>
    <col min="11" max="11" width="24" hidden="1" customWidth="1"/>
    <col min="12" max="12" width="13.28515625" hidden="1" customWidth="1"/>
    <col min="13" max="13" width="0" hidden="1" customWidth="1"/>
    <col min="14" max="14" width="10.42578125" hidden="1" customWidth="1"/>
    <col min="15" max="15" width="13.85546875" hidden="1" customWidth="1"/>
    <col min="16" max="16" width="20.7109375" hidden="1" customWidth="1"/>
    <col min="17" max="17" width="10.85546875" hidden="1" customWidth="1"/>
    <col min="18" max="18" width="0" hidden="1" customWidth="1"/>
    <col min="19" max="19" width="11" hidden="1" customWidth="1"/>
    <col min="20" max="20" width="14.42578125" hidden="1" customWidth="1"/>
    <col min="21" max="21" width="38.85546875" hidden="1" customWidth="1"/>
    <col min="22" max="22" width="12.42578125" customWidth="1"/>
    <col min="24" max="24" width="10.85546875" customWidth="1"/>
    <col min="25" max="25" width="13.28515625" customWidth="1"/>
    <col min="26" max="26" width="42.5703125" customWidth="1"/>
  </cols>
  <sheetData>
    <row r="1" spans="1:26" ht="18.75" customHeight="1" thickBot="1" x14ac:dyDescent="0.35">
      <c r="A1" s="940" t="s">
        <v>495</v>
      </c>
      <c r="B1" s="940"/>
      <c r="C1" s="940"/>
      <c r="D1" s="940"/>
      <c r="E1" s="940"/>
      <c r="F1" s="940"/>
      <c r="G1" s="940"/>
      <c r="H1" s="940"/>
      <c r="I1" s="940"/>
      <c r="J1" s="940"/>
      <c r="K1" s="940"/>
      <c r="L1" s="940"/>
      <c r="M1" s="940"/>
      <c r="N1" s="940"/>
      <c r="O1" s="940"/>
      <c r="P1" s="940"/>
      <c r="Q1" s="940"/>
      <c r="R1" s="940"/>
      <c r="S1" s="940"/>
      <c r="T1" s="940"/>
      <c r="U1" s="940"/>
      <c r="V1" s="940"/>
      <c r="W1" s="940"/>
      <c r="X1" s="940"/>
      <c r="Y1" s="940"/>
      <c r="Z1" s="940"/>
    </row>
    <row r="2" spans="1:26" ht="19.5" thickBot="1" x14ac:dyDescent="0.35">
      <c r="A2" s="552" t="s">
        <v>593</v>
      </c>
      <c r="B2" s="961" t="s">
        <v>467</v>
      </c>
      <c r="C2" s="961"/>
      <c r="D2" s="961"/>
      <c r="E2" s="961"/>
      <c r="F2" s="961"/>
      <c r="G2" s="448" t="s">
        <v>468</v>
      </c>
      <c r="H2" s="448"/>
      <c r="I2" s="448"/>
      <c r="J2" s="448"/>
      <c r="K2" s="448"/>
      <c r="L2" s="448" t="s">
        <v>469</v>
      </c>
      <c r="M2" s="448"/>
      <c r="N2" s="448"/>
      <c r="O2" s="448"/>
      <c r="P2" s="448"/>
      <c r="Q2" s="448" t="s">
        <v>470</v>
      </c>
      <c r="R2" s="448"/>
      <c r="S2" s="448"/>
      <c r="T2" s="448"/>
      <c r="U2" s="448"/>
      <c r="V2" s="997" t="s">
        <v>594</v>
      </c>
      <c r="W2" s="983"/>
      <c r="X2" s="983"/>
      <c r="Y2" s="983"/>
      <c r="Z2" s="998"/>
    </row>
    <row r="3" spans="1:26" ht="15" customHeight="1" x14ac:dyDescent="0.25">
      <c r="A3" s="863" t="s">
        <v>590</v>
      </c>
      <c r="B3" s="972" t="s">
        <v>413</v>
      </c>
      <c r="C3" s="865" t="s">
        <v>414</v>
      </c>
      <c r="D3" s="866"/>
      <c r="E3" s="867"/>
      <c r="F3" s="868" t="s">
        <v>438</v>
      </c>
      <c r="G3" s="977" t="s">
        <v>413</v>
      </c>
      <c r="H3" s="977" t="s">
        <v>414</v>
      </c>
      <c r="I3" s="977"/>
      <c r="J3" s="977"/>
      <c r="K3" s="957" t="s">
        <v>438</v>
      </c>
      <c r="L3" s="977" t="s">
        <v>413</v>
      </c>
      <c r="M3" s="977" t="s">
        <v>414</v>
      </c>
      <c r="N3" s="977"/>
      <c r="O3" s="977"/>
      <c r="P3" s="957" t="s">
        <v>438</v>
      </c>
      <c r="Q3" s="977" t="s">
        <v>413</v>
      </c>
      <c r="R3" s="977" t="s">
        <v>414</v>
      </c>
      <c r="S3" s="977"/>
      <c r="T3" s="977"/>
      <c r="U3" s="865" t="s">
        <v>438</v>
      </c>
      <c r="V3" s="953" t="s">
        <v>413</v>
      </c>
      <c r="W3" s="977" t="s">
        <v>414</v>
      </c>
      <c r="X3" s="977"/>
      <c r="Y3" s="977"/>
      <c r="Z3" s="957" t="s">
        <v>438</v>
      </c>
    </row>
    <row r="4" spans="1:26" ht="14.25" customHeight="1" x14ac:dyDescent="0.25">
      <c r="A4" s="864"/>
      <c r="B4" s="973"/>
      <c r="C4" s="428" t="s">
        <v>415</v>
      </c>
      <c r="D4" s="428" t="s">
        <v>407</v>
      </c>
      <c r="E4" s="428" t="s">
        <v>408</v>
      </c>
      <c r="F4" s="869"/>
      <c r="G4" s="918"/>
      <c r="H4" s="428" t="s">
        <v>415</v>
      </c>
      <c r="I4" s="428" t="s">
        <v>407</v>
      </c>
      <c r="J4" s="428" t="s">
        <v>408</v>
      </c>
      <c r="K4" s="919"/>
      <c r="L4" s="918"/>
      <c r="M4" s="428" t="s">
        <v>415</v>
      </c>
      <c r="N4" s="428" t="s">
        <v>407</v>
      </c>
      <c r="O4" s="428" t="s">
        <v>408</v>
      </c>
      <c r="P4" s="919"/>
      <c r="Q4" s="918"/>
      <c r="R4" s="428" t="s">
        <v>415</v>
      </c>
      <c r="S4" s="428" t="s">
        <v>407</v>
      </c>
      <c r="T4" s="428" t="s">
        <v>408</v>
      </c>
      <c r="U4" s="976"/>
      <c r="V4" s="929"/>
      <c r="W4" s="498" t="s">
        <v>415</v>
      </c>
      <c r="X4" s="498" t="s">
        <v>407</v>
      </c>
      <c r="Y4" s="498" t="s">
        <v>408</v>
      </c>
      <c r="Z4" s="919"/>
    </row>
    <row r="5" spans="1:26" ht="63" customHeight="1" x14ac:dyDescent="0.25">
      <c r="A5" s="411" t="s">
        <v>436</v>
      </c>
      <c r="B5" s="402" t="s">
        <v>409</v>
      </c>
      <c r="C5" s="485"/>
      <c r="D5" s="485"/>
      <c r="E5" s="485"/>
      <c r="F5" s="406" t="s">
        <v>443</v>
      </c>
      <c r="G5" s="402" t="s">
        <v>409</v>
      </c>
      <c r="H5" s="485"/>
      <c r="I5" s="485"/>
      <c r="J5" s="485"/>
      <c r="K5" s="406" t="s">
        <v>562</v>
      </c>
      <c r="L5" s="402" t="s">
        <v>409</v>
      </c>
      <c r="M5" s="485"/>
      <c r="N5" s="485"/>
      <c r="O5" s="485"/>
      <c r="P5" s="406" t="s">
        <v>528</v>
      </c>
      <c r="Q5" s="402" t="s">
        <v>409</v>
      </c>
      <c r="R5" s="485"/>
      <c r="S5" s="485"/>
      <c r="T5" s="485"/>
      <c r="U5" s="474" t="s">
        <v>480</v>
      </c>
      <c r="V5" s="496" t="s">
        <v>408</v>
      </c>
      <c r="W5" s="488">
        <v>24</v>
      </c>
      <c r="X5" s="488">
        <v>16</v>
      </c>
      <c r="Y5" s="488">
        <v>8</v>
      </c>
      <c r="Z5" s="422" t="s">
        <v>634</v>
      </c>
    </row>
    <row r="6" spans="1:26" ht="15" customHeight="1" x14ac:dyDescent="0.25">
      <c r="A6" s="870" t="s">
        <v>433</v>
      </c>
      <c r="B6" s="974" t="s">
        <v>413</v>
      </c>
      <c r="C6" s="872" t="s">
        <v>414</v>
      </c>
      <c r="D6" s="873"/>
      <c r="E6" s="874"/>
      <c r="F6" s="875" t="s">
        <v>438</v>
      </c>
      <c r="G6" s="870" t="s">
        <v>413</v>
      </c>
      <c r="H6" s="872" t="s">
        <v>414</v>
      </c>
      <c r="I6" s="873"/>
      <c r="J6" s="874"/>
      <c r="K6" s="875" t="s">
        <v>438</v>
      </c>
      <c r="L6" s="920" t="s">
        <v>413</v>
      </c>
      <c r="M6" s="920" t="s">
        <v>414</v>
      </c>
      <c r="N6" s="920"/>
      <c r="O6" s="920"/>
      <c r="P6" s="921" t="s">
        <v>438</v>
      </c>
      <c r="Q6" s="920" t="s">
        <v>413</v>
      </c>
      <c r="R6" s="920" t="s">
        <v>414</v>
      </c>
      <c r="S6" s="920"/>
      <c r="T6" s="920"/>
      <c r="U6" s="872" t="s">
        <v>438</v>
      </c>
      <c r="V6" s="923" t="s">
        <v>413</v>
      </c>
      <c r="W6" s="920" t="s">
        <v>414</v>
      </c>
      <c r="X6" s="920"/>
      <c r="Y6" s="920"/>
      <c r="Z6" s="921" t="s">
        <v>438</v>
      </c>
    </row>
    <row r="7" spans="1:26" ht="16.5" customHeight="1" thickBot="1" x14ac:dyDescent="0.3">
      <c r="A7" s="871"/>
      <c r="B7" s="975"/>
      <c r="C7" s="429" t="s">
        <v>415</v>
      </c>
      <c r="D7" s="429" t="s">
        <v>407</v>
      </c>
      <c r="E7" s="429" t="s">
        <v>408</v>
      </c>
      <c r="F7" s="876"/>
      <c r="G7" s="871"/>
      <c r="H7" s="502" t="s">
        <v>415</v>
      </c>
      <c r="I7" s="502" t="s">
        <v>407</v>
      </c>
      <c r="J7" s="502" t="s">
        <v>408</v>
      </c>
      <c r="K7" s="876"/>
      <c r="L7" s="920"/>
      <c r="M7" s="429" t="s">
        <v>415</v>
      </c>
      <c r="N7" s="429" t="s">
        <v>407</v>
      </c>
      <c r="O7" s="429" t="s">
        <v>408</v>
      </c>
      <c r="P7" s="921"/>
      <c r="Q7" s="920"/>
      <c r="R7" s="429" t="s">
        <v>415</v>
      </c>
      <c r="S7" s="429" t="s">
        <v>407</v>
      </c>
      <c r="T7" s="429" t="s">
        <v>408</v>
      </c>
      <c r="U7" s="872"/>
      <c r="V7" s="923"/>
      <c r="W7" s="555" t="s">
        <v>415</v>
      </c>
      <c r="X7" s="555" t="s">
        <v>407</v>
      </c>
      <c r="Y7" s="555" t="s">
        <v>408</v>
      </c>
      <c r="Z7" s="921"/>
    </row>
    <row r="8" spans="1:26" ht="31.5" customHeight="1" x14ac:dyDescent="0.25">
      <c r="A8" s="411" t="s">
        <v>158</v>
      </c>
      <c r="B8" s="402" t="s">
        <v>411</v>
      </c>
      <c r="C8" s="402">
        <v>0</v>
      </c>
      <c r="D8" s="402">
        <v>0</v>
      </c>
      <c r="E8" s="402">
        <v>0</v>
      </c>
      <c r="F8" s="406"/>
      <c r="G8" s="526" t="s">
        <v>410</v>
      </c>
      <c r="H8" s="485"/>
      <c r="I8" s="485"/>
      <c r="J8" s="485"/>
      <c r="K8" s="534"/>
      <c r="L8" s="526" t="s">
        <v>410</v>
      </c>
      <c r="M8" s="420"/>
      <c r="N8" s="420"/>
      <c r="O8" s="420"/>
      <c r="P8" s="422"/>
      <c r="Q8" s="402" t="s">
        <v>407</v>
      </c>
      <c r="R8" s="402"/>
      <c r="S8" s="402"/>
      <c r="T8" s="402"/>
      <c r="U8" s="560" t="s">
        <v>547</v>
      </c>
      <c r="V8" s="411" t="s">
        <v>407</v>
      </c>
      <c r="W8" s="485"/>
      <c r="X8" s="485"/>
      <c r="Y8" s="485"/>
      <c r="Z8" s="472" t="s">
        <v>549</v>
      </c>
    </row>
    <row r="9" spans="1:26" ht="30" customHeight="1" x14ac:dyDescent="0.25">
      <c r="A9" s="411" t="s">
        <v>100</v>
      </c>
      <c r="B9" s="403" t="s">
        <v>411</v>
      </c>
      <c r="C9" s="402"/>
      <c r="D9" s="403">
        <v>0</v>
      </c>
      <c r="E9" s="403">
        <v>0</v>
      </c>
      <c r="F9" s="422"/>
      <c r="G9" s="536" t="s">
        <v>410</v>
      </c>
      <c r="H9" s="485"/>
      <c r="I9" s="485"/>
      <c r="J9" s="485"/>
      <c r="K9" s="537"/>
      <c r="L9" s="536" t="s">
        <v>410</v>
      </c>
      <c r="M9" s="420"/>
      <c r="N9" s="420"/>
      <c r="O9" s="420"/>
      <c r="P9" s="422"/>
      <c r="Q9" s="402" t="s">
        <v>407</v>
      </c>
      <c r="R9" s="403"/>
      <c r="S9" s="403"/>
      <c r="T9" s="403"/>
      <c r="U9" s="560" t="s">
        <v>548</v>
      </c>
      <c r="V9" s="411" t="s">
        <v>407</v>
      </c>
      <c r="W9" s="485"/>
      <c r="X9" s="485"/>
      <c r="Y9" s="485"/>
      <c r="Z9" s="472" t="s">
        <v>547</v>
      </c>
    </row>
    <row r="10" spans="1:26" ht="48.75" customHeight="1" x14ac:dyDescent="0.25">
      <c r="A10" s="411" t="s">
        <v>99</v>
      </c>
      <c r="B10" s="403" t="s">
        <v>411</v>
      </c>
      <c r="C10" s="403">
        <v>0</v>
      </c>
      <c r="D10" s="403">
        <v>0</v>
      </c>
      <c r="E10" s="403">
        <v>0</v>
      </c>
      <c r="F10" s="422"/>
      <c r="G10" s="536" t="s">
        <v>410</v>
      </c>
      <c r="H10" s="485"/>
      <c r="I10" s="485"/>
      <c r="J10" s="485"/>
      <c r="K10" s="537"/>
      <c r="L10" s="536" t="s">
        <v>410</v>
      </c>
      <c r="M10" s="420"/>
      <c r="N10" s="420"/>
      <c r="O10" s="420"/>
      <c r="P10" s="422"/>
      <c r="Q10" s="402" t="s">
        <v>407</v>
      </c>
      <c r="R10" s="403"/>
      <c r="S10" s="403"/>
      <c r="T10" s="403"/>
      <c r="U10" s="560" t="s">
        <v>549</v>
      </c>
      <c r="V10" s="411" t="s">
        <v>407</v>
      </c>
      <c r="W10" s="485"/>
      <c r="X10" s="485"/>
      <c r="Y10" s="485"/>
      <c r="Z10" s="472" t="s">
        <v>548</v>
      </c>
    </row>
    <row r="11" spans="1:26" ht="31.5" customHeight="1" thickBot="1" x14ac:dyDescent="0.3">
      <c r="A11" s="411" t="s">
        <v>122</v>
      </c>
      <c r="B11" s="403" t="s">
        <v>411</v>
      </c>
      <c r="C11" s="403">
        <v>0</v>
      </c>
      <c r="D11" s="403">
        <v>0</v>
      </c>
      <c r="E11" s="403">
        <v>0</v>
      </c>
      <c r="F11" s="422"/>
      <c r="G11" s="528" t="s">
        <v>410</v>
      </c>
      <c r="H11" s="485"/>
      <c r="I11" s="485"/>
      <c r="J11" s="485"/>
      <c r="K11" s="538"/>
      <c r="L11" s="528" t="s">
        <v>410</v>
      </c>
      <c r="M11" s="420"/>
      <c r="N11" s="420"/>
      <c r="O11" s="420"/>
      <c r="P11" s="422"/>
      <c r="Q11" s="403" t="s">
        <v>407</v>
      </c>
      <c r="R11" s="403"/>
      <c r="S11" s="403"/>
      <c r="T11" s="403"/>
      <c r="U11" s="560" t="s">
        <v>550</v>
      </c>
      <c r="V11" s="496" t="s">
        <v>407</v>
      </c>
      <c r="W11" s="485"/>
      <c r="X11" s="485"/>
      <c r="Y11" s="485"/>
      <c r="Z11" s="472" t="s">
        <v>550</v>
      </c>
    </row>
    <row r="12" spans="1:26" ht="15" customHeight="1" x14ac:dyDescent="0.25">
      <c r="A12" s="849" t="s">
        <v>434</v>
      </c>
      <c r="B12" s="963" t="s">
        <v>413</v>
      </c>
      <c r="C12" s="851" t="s">
        <v>414</v>
      </c>
      <c r="D12" s="852"/>
      <c r="E12" s="853"/>
      <c r="F12" s="854" t="s">
        <v>438</v>
      </c>
      <c r="G12" s="925" t="s">
        <v>413</v>
      </c>
      <c r="H12" s="925" t="s">
        <v>414</v>
      </c>
      <c r="I12" s="925"/>
      <c r="J12" s="925"/>
      <c r="K12" s="915" t="s">
        <v>438</v>
      </c>
      <c r="L12" s="925" t="s">
        <v>413</v>
      </c>
      <c r="M12" s="925" t="s">
        <v>414</v>
      </c>
      <c r="N12" s="925"/>
      <c r="O12" s="925"/>
      <c r="P12" s="915" t="s">
        <v>438</v>
      </c>
      <c r="Q12" s="925" t="s">
        <v>413</v>
      </c>
      <c r="R12" s="925" t="s">
        <v>414</v>
      </c>
      <c r="S12" s="925"/>
      <c r="T12" s="925"/>
      <c r="U12" s="851" t="s">
        <v>438</v>
      </c>
      <c r="V12" s="924" t="s">
        <v>413</v>
      </c>
      <c r="W12" s="925" t="s">
        <v>414</v>
      </c>
      <c r="X12" s="925"/>
      <c r="Y12" s="925"/>
      <c r="Z12" s="915" t="s">
        <v>438</v>
      </c>
    </row>
    <row r="13" spans="1:26" ht="18" customHeight="1" thickBot="1" x14ac:dyDescent="0.3">
      <c r="A13" s="850"/>
      <c r="B13" s="964"/>
      <c r="C13" s="430" t="s">
        <v>415</v>
      </c>
      <c r="D13" s="430" t="s">
        <v>407</v>
      </c>
      <c r="E13" s="430" t="s">
        <v>408</v>
      </c>
      <c r="F13" s="855"/>
      <c r="G13" s="925"/>
      <c r="H13" s="430" t="s">
        <v>415</v>
      </c>
      <c r="I13" s="430" t="s">
        <v>407</v>
      </c>
      <c r="J13" s="430" t="s">
        <v>408</v>
      </c>
      <c r="K13" s="915"/>
      <c r="L13" s="925"/>
      <c r="M13" s="430" t="s">
        <v>415</v>
      </c>
      <c r="N13" s="430" t="s">
        <v>407</v>
      </c>
      <c r="O13" s="430" t="s">
        <v>408</v>
      </c>
      <c r="P13" s="915"/>
      <c r="Q13" s="925"/>
      <c r="R13" s="430" t="s">
        <v>415</v>
      </c>
      <c r="S13" s="430" t="s">
        <v>407</v>
      </c>
      <c r="T13" s="430" t="s">
        <v>408</v>
      </c>
      <c r="U13" s="851"/>
      <c r="V13" s="924"/>
      <c r="W13" s="556" t="s">
        <v>415</v>
      </c>
      <c r="X13" s="556" t="s">
        <v>407</v>
      </c>
      <c r="Y13" s="556" t="s">
        <v>408</v>
      </c>
      <c r="Z13" s="915"/>
    </row>
    <row r="14" spans="1:26" ht="30.75" customHeight="1" x14ac:dyDescent="0.25">
      <c r="A14" s="411" t="s">
        <v>103</v>
      </c>
      <c r="B14" s="403" t="s">
        <v>407</v>
      </c>
      <c r="C14" s="403">
        <v>11</v>
      </c>
      <c r="D14" s="403">
        <v>11</v>
      </c>
      <c r="E14" s="403">
        <v>0</v>
      </c>
      <c r="F14" s="422"/>
      <c r="G14" s="526" t="s">
        <v>410</v>
      </c>
      <c r="H14" s="539"/>
      <c r="I14" s="539"/>
      <c r="J14" s="539"/>
      <c r="K14" s="531" t="s">
        <v>519</v>
      </c>
      <c r="L14" s="533" t="s">
        <v>407</v>
      </c>
      <c r="M14" s="530">
        <v>11</v>
      </c>
      <c r="N14" s="530">
        <v>11</v>
      </c>
      <c r="O14" s="530">
        <v>0</v>
      </c>
      <c r="P14" s="422"/>
      <c r="Q14" s="403" t="s">
        <v>410</v>
      </c>
      <c r="R14" s="420"/>
      <c r="S14" s="420"/>
      <c r="T14" s="420"/>
      <c r="U14" s="561" t="s">
        <v>544</v>
      </c>
      <c r="V14" s="496" t="s">
        <v>407</v>
      </c>
      <c r="W14" s="403">
        <v>22</v>
      </c>
      <c r="X14" s="403">
        <v>22</v>
      </c>
      <c r="Y14" s="403">
        <v>0</v>
      </c>
      <c r="Z14" s="471" t="s">
        <v>544</v>
      </c>
    </row>
    <row r="15" spans="1:26" ht="31.5" customHeight="1" thickBot="1" x14ac:dyDescent="0.3">
      <c r="A15" s="411" t="s">
        <v>435</v>
      </c>
      <c r="B15" s="403" t="s">
        <v>411</v>
      </c>
      <c r="C15" s="403">
        <v>0</v>
      </c>
      <c r="D15" s="403">
        <v>0</v>
      </c>
      <c r="E15" s="403">
        <v>0</v>
      </c>
      <c r="F15" s="422"/>
      <c r="G15" s="528" t="s">
        <v>410</v>
      </c>
      <c r="H15" s="540"/>
      <c r="I15" s="540"/>
      <c r="J15" s="540"/>
      <c r="K15" s="541"/>
      <c r="L15" s="532" t="s">
        <v>407</v>
      </c>
      <c r="M15" s="532">
        <v>2</v>
      </c>
      <c r="N15" s="532">
        <v>2</v>
      </c>
      <c r="O15" s="532">
        <v>0</v>
      </c>
      <c r="P15" s="422"/>
      <c r="Q15" s="403" t="s">
        <v>411</v>
      </c>
      <c r="R15" s="403">
        <v>0</v>
      </c>
      <c r="S15" s="403">
        <v>0</v>
      </c>
      <c r="T15" s="403">
        <v>0</v>
      </c>
      <c r="U15" s="562"/>
      <c r="V15" s="496" t="s">
        <v>407</v>
      </c>
      <c r="W15" s="403">
        <v>2</v>
      </c>
      <c r="X15" s="403">
        <v>2</v>
      </c>
      <c r="Y15" s="403">
        <v>0</v>
      </c>
      <c r="Z15" s="517"/>
    </row>
    <row r="16" spans="1:26" ht="15" customHeight="1" x14ac:dyDescent="0.25">
      <c r="A16" s="856" t="s">
        <v>432</v>
      </c>
      <c r="B16" s="995" t="s">
        <v>413</v>
      </c>
      <c r="C16" s="858" t="s">
        <v>414</v>
      </c>
      <c r="D16" s="859"/>
      <c r="E16" s="860"/>
      <c r="F16" s="861" t="s">
        <v>438</v>
      </c>
      <c r="G16" s="916" t="s">
        <v>413</v>
      </c>
      <c r="H16" s="916" t="s">
        <v>414</v>
      </c>
      <c r="I16" s="916"/>
      <c r="J16" s="916"/>
      <c r="K16" s="917" t="s">
        <v>438</v>
      </c>
      <c r="L16" s="916" t="s">
        <v>413</v>
      </c>
      <c r="M16" s="916" t="s">
        <v>414</v>
      </c>
      <c r="N16" s="916"/>
      <c r="O16" s="916"/>
      <c r="P16" s="917" t="s">
        <v>438</v>
      </c>
      <c r="Q16" s="916" t="s">
        <v>413</v>
      </c>
      <c r="R16" s="916" t="s">
        <v>414</v>
      </c>
      <c r="S16" s="916"/>
      <c r="T16" s="916"/>
      <c r="U16" s="858" t="s">
        <v>438</v>
      </c>
      <c r="V16" s="926" t="s">
        <v>413</v>
      </c>
      <c r="W16" s="916" t="s">
        <v>414</v>
      </c>
      <c r="X16" s="916"/>
      <c r="Y16" s="916"/>
      <c r="Z16" s="917" t="s">
        <v>438</v>
      </c>
    </row>
    <row r="17" spans="1:26" ht="17.25" customHeight="1" thickBot="1" x14ac:dyDescent="0.3">
      <c r="A17" s="857"/>
      <c r="B17" s="970"/>
      <c r="C17" s="431" t="s">
        <v>415</v>
      </c>
      <c r="D17" s="431" t="s">
        <v>407</v>
      </c>
      <c r="E17" s="431" t="s">
        <v>408</v>
      </c>
      <c r="F17" s="862"/>
      <c r="G17" s="916"/>
      <c r="H17" s="431" t="s">
        <v>415</v>
      </c>
      <c r="I17" s="431" t="s">
        <v>407</v>
      </c>
      <c r="J17" s="431" t="s">
        <v>408</v>
      </c>
      <c r="K17" s="917"/>
      <c r="L17" s="916"/>
      <c r="M17" s="431" t="s">
        <v>415</v>
      </c>
      <c r="N17" s="431" t="s">
        <v>407</v>
      </c>
      <c r="O17" s="431" t="s">
        <v>408</v>
      </c>
      <c r="P17" s="917"/>
      <c r="Q17" s="916"/>
      <c r="R17" s="431" t="s">
        <v>415</v>
      </c>
      <c r="S17" s="431" t="s">
        <v>407</v>
      </c>
      <c r="T17" s="431" t="s">
        <v>408</v>
      </c>
      <c r="U17" s="858"/>
      <c r="V17" s="926"/>
      <c r="W17" s="554" t="s">
        <v>415</v>
      </c>
      <c r="X17" s="554" t="s">
        <v>407</v>
      </c>
      <c r="Y17" s="554" t="s">
        <v>408</v>
      </c>
      <c r="Z17" s="917"/>
    </row>
    <row r="18" spans="1:26" ht="60" customHeight="1" x14ac:dyDescent="0.25">
      <c r="A18" s="411" t="s">
        <v>106</v>
      </c>
      <c r="B18" s="402" t="s">
        <v>407</v>
      </c>
      <c r="C18" s="433">
        <v>1</v>
      </c>
      <c r="D18" s="433">
        <v>1</v>
      </c>
      <c r="E18" s="433">
        <v>0</v>
      </c>
      <c r="F18" s="406" t="s">
        <v>439</v>
      </c>
      <c r="G18" s="526" t="s">
        <v>407</v>
      </c>
      <c r="H18" s="527">
        <v>1</v>
      </c>
      <c r="I18" s="527">
        <v>1</v>
      </c>
      <c r="J18" s="527">
        <v>0</v>
      </c>
      <c r="K18" s="534" t="s">
        <v>568</v>
      </c>
      <c r="L18" s="533" t="s">
        <v>408</v>
      </c>
      <c r="M18" s="530">
        <v>2</v>
      </c>
      <c r="N18" s="530">
        <v>1.5</v>
      </c>
      <c r="O18" s="530">
        <v>0.5</v>
      </c>
      <c r="P18" s="534" t="s">
        <v>570</v>
      </c>
      <c r="Q18" s="433" t="s">
        <v>407</v>
      </c>
      <c r="R18" s="433">
        <v>1</v>
      </c>
      <c r="S18" s="433">
        <v>1</v>
      </c>
      <c r="T18" s="433">
        <v>0</v>
      </c>
      <c r="U18" s="561" t="s">
        <v>524</v>
      </c>
      <c r="V18" s="547" t="s">
        <v>407</v>
      </c>
      <c r="W18" s="490">
        <v>5</v>
      </c>
      <c r="X18" s="490">
        <v>4.5</v>
      </c>
      <c r="Y18" s="490">
        <v>0.5</v>
      </c>
      <c r="Z18" s="548" t="s">
        <v>586</v>
      </c>
    </row>
    <row r="19" spans="1:26" ht="34.5" customHeight="1" thickBot="1" x14ac:dyDescent="0.3">
      <c r="A19" s="407" t="s">
        <v>105</v>
      </c>
      <c r="B19" s="408" t="s">
        <v>407</v>
      </c>
      <c r="C19" s="434">
        <v>1</v>
      </c>
      <c r="D19" s="434">
        <v>1</v>
      </c>
      <c r="E19" s="434">
        <v>0</v>
      </c>
      <c r="F19" s="409" t="s">
        <v>440</v>
      </c>
      <c r="G19" s="528" t="s">
        <v>408</v>
      </c>
      <c r="H19" s="529">
        <v>1</v>
      </c>
      <c r="I19" s="529">
        <v>0.5</v>
      </c>
      <c r="J19" s="529">
        <v>0.5</v>
      </c>
      <c r="K19" s="535" t="s">
        <v>569</v>
      </c>
      <c r="L19" s="532" t="s">
        <v>407</v>
      </c>
      <c r="M19" s="532">
        <v>2</v>
      </c>
      <c r="N19" s="532">
        <v>2</v>
      </c>
      <c r="O19" s="532">
        <v>0</v>
      </c>
      <c r="P19" s="535" t="s">
        <v>571</v>
      </c>
      <c r="Q19" s="434" t="s">
        <v>407</v>
      </c>
      <c r="R19" s="434">
        <v>1</v>
      </c>
      <c r="S19" s="434">
        <v>1</v>
      </c>
      <c r="T19" s="434">
        <v>0</v>
      </c>
      <c r="U19" s="561" t="s">
        <v>523</v>
      </c>
      <c r="V19" s="549" t="s">
        <v>407</v>
      </c>
      <c r="W19" s="550">
        <v>5</v>
      </c>
      <c r="X19" s="550">
        <v>4.5</v>
      </c>
      <c r="Y19" s="550">
        <v>0.5</v>
      </c>
      <c r="Z19" s="551" t="s">
        <v>587</v>
      </c>
    </row>
  </sheetData>
  <mergeCells count="67">
    <mergeCell ref="H16:J16"/>
    <mergeCell ref="L16:L17"/>
    <mergeCell ref="M16:O16"/>
    <mergeCell ref="P16:P17"/>
    <mergeCell ref="B2:F2"/>
    <mergeCell ref="P12:P13"/>
    <mergeCell ref="G12:G13"/>
    <mergeCell ref="H12:J12"/>
    <mergeCell ref="P3:P4"/>
    <mergeCell ref="G6:G7"/>
    <mergeCell ref="H6:J6"/>
    <mergeCell ref="L6:L7"/>
    <mergeCell ref="M6:O6"/>
    <mergeCell ref="P6:P7"/>
    <mergeCell ref="U16:U17"/>
    <mergeCell ref="K16:K17"/>
    <mergeCell ref="K12:K13"/>
    <mergeCell ref="L12:L13"/>
    <mergeCell ref="M12:O12"/>
    <mergeCell ref="Q12:Q13"/>
    <mergeCell ref="R12:T12"/>
    <mergeCell ref="U12:U13"/>
    <mergeCell ref="G16:G17"/>
    <mergeCell ref="Q6:Q7"/>
    <mergeCell ref="R6:T6"/>
    <mergeCell ref="U6:U7"/>
    <mergeCell ref="F3:F4"/>
    <mergeCell ref="K6:K7"/>
    <mergeCell ref="K3:K4"/>
    <mergeCell ref="G3:G4"/>
    <mergeCell ref="H3:J3"/>
    <mergeCell ref="L3:L4"/>
    <mergeCell ref="M3:O3"/>
    <mergeCell ref="Q3:Q4"/>
    <mergeCell ref="R3:T3"/>
    <mergeCell ref="U3:U4"/>
    <mergeCell ref="Q16:Q17"/>
    <mergeCell ref="R16:T16"/>
    <mergeCell ref="A16:A17"/>
    <mergeCell ref="B12:B13"/>
    <mergeCell ref="C12:E12"/>
    <mergeCell ref="F12:F13"/>
    <mergeCell ref="A12:A13"/>
    <mergeCell ref="B16:B17"/>
    <mergeCell ref="C16:E16"/>
    <mergeCell ref="F16:F17"/>
    <mergeCell ref="V16:V17"/>
    <mergeCell ref="W16:Y16"/>
    <mergeCell ref="Z16:Z17"/>
    <mergeCell ref="V3:V4"/>
    <mergeCell ref="W3:Y3"/>
    <mergeCell ref="Z3:Z4"/>
    <mergeCell ref="V6:V7"/>
    <mergeCell ref="W6:Y6"/>
    <mergeCell ref="Z6:Z7"/>
    <mergeCell ref="A1:Z1"/>
    <mergeCell ref="V2:Z2"/>
    <mergeCell ref="V12:V13"/>
    <mergeCell ref="W12:Y12"/>
    <mergeCell ref="Z12:Z13"/>
    <mergeCell ref="A6:A7"/>
    <mergeCell ref="F6:F7"/>
    <mergeCell ref="B6:B7"/>
    <mergeCell ref="C6:E6"/>
    <mergeCell ref="B3:B4"/>
    <mergeCell ref="C3:E3"/>
    <mergeCell ref="A3:A4"/>
  </mergeCells>
  <dataValidations count="1">
    <dataValidation type="list" allowBlank="1" showInputMessage="1" showErrorMessage="1" sqref="B18:B19">
      <formula1>#REF!</formula1>
    </dataValidation>
  </dataValidations>
  <pageMargins left="0.51181102362204722" right="0.51181102362204722" top="0.55118110236220474" bottom="0.55118110236220474"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[15]Terminology!#REF!</xm:f>
          </x14:formula1>
          <xm:sqref>G8:G11 G14:G15 G18:G19 L8:L11</xm:sqref>
        </x14:dataValidation>
        <x14:dataValidation type="list" allowBlank="1" showInputMessage="1" showErrorMessage="1">
          <x14:formula1>
            <xm:f>[2]Terminology!#REF!</xm:f>
          </x14:formula1>
          <xm:sqref>L18:L19</xm:sqref>
        </x14:dataValidation>
        <x14:dataValidation type="list" allowBlank="1" showInputMessage="1" showErrorMessage="1">
          <x14:formula1>
            <xm:f>[16]Terminology!#REF!</xm:f>
          </x14:formula1>
          <xm:sqref>L14:L15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opLeftCell="A16" zoomScaleNormal="100" workbookViewId="0">
      <selection activeCell="AC9" sqref="AC9"/>
    </sheetView>
  </sheetViews>
  <sheetFormatPr defaultRowHeight="15" x14ac:dyDescent="0.25"/>
  <cols>
    <col min="1" max="1" width="48.140625" customWidth="1"/>
    <col min="2" max="2" width="12.42578125" hidden="1" customWidth="1"/>
    <col min="3" max="3" width="0" hidden="1" customWidth="1"/>
    <col min="4" max="4" width="10.5703125" hidden="1" customWidth="1"/>
    <col min="5" max="5" width="13" hidden="1" customWidth="1"/>
    <col min="6" max="6" width="29.140625" hidden="1" customWidth="1"/>
    <col min="7" max="7" width="12.85546875" hidden="1" customWidth="1"/>
    <col min="8" max="8" width="9.28515625" hidden="1" customWidth="1"/>
    <col min="9" max="9" width="10.28515625" hidden="1" customWidth="1"/>
    <col min="10" max="10" width="13.5703125" hidden="1" customWidth="1"/>
    <col min="11" max="11" width="24.5703125" hidden="1" customWidth="1"/>
    <col min="12" max="12" width="13.140625" hidden="1" customWidth="1"/>
    <col min="13" max="13" width="0" hidden="1" customWidth="1"/>
    <col min="14" max="14" width="9.85546875" hidden="1" customWidth="1"/>
    <col min="15" max="15" width="13.5703125" hidden="1" customWidth="1"/>
    <col min="16" max="16" width="25.85546875" hidden="1" customWidth="1"/>
    <col min="17" max="17" width="13.28515625" hidden="1" customWidth="1"/>
    <col min="18" max="18" width="0" hidden="1" customWidth="1"/>
    <col min="19" max="19" width="10.7109375" hidden="1" customWidth="1"/>
    <col min="20" max="20" width="16" hidden="1" customWidth="1"/>
    <col min="21" max="21" width="40.85546875" hidden="1" customWidth="1"/>
    <col min="22" max="22" width="10" customWidth="1"/>
    <col min="23" max="23" width="8.5703125" customWidth="1"/>
    <col min="24" max="24" width="9" customWidth="1"/>
    <col min="25" max="25" width="12.7109375" customWidth="1"/>
    <col min="26" max="26" width="52.28515625" customWidth="1"/>
  </cols>
  <sheetData>
    <row r="1" spans="1:26" ht="19.5" thickBot="1" x14ac:dyDescent="0.35">
      <c r="A1" s="940" t="s">
        <v>495</v>
      </c>
      <c r="B1" s="940"/>
      <c r="C1" s="940"/>
      <c r="D1" s="940"/>
      <c r="E1" s="940"/>
      <c r="F1" s="940"/>
      <c r="G1" s="940"/>
      <c r="H1" s="940"/>
      <c r="I1" s="940"/>
      <c r="J1" s="940"/>
      <c r="K1" s="940"/>
      <c r="L1" s="940"/>
      <c r="M1" s="940"/>
      <c r="N1" s="940"/>
      <c r="O1" s="940"/>
      <c r="P1" s="940"/>
      <c r="Q1" s="940"/>
      <c r="R1" s="940"/>
      <c r="S1" s="940"/>
      <c r="T1" s="940"/>
      <c r="U1" s="940"/>
      <c r="V1" s="940"/>
      <c r="W1" s="940"/>
      <c r="X1" s="940"/>
      <c r="Y1" s="940"/>
      <c r="Z1" s="940"/>
    </row>
    <row r="2" spans="1:26" ht="19.5" thickBot="1" x14ac:dyDescent="0.35">
      <c r="A2" s="558" t="s">
        <v>464</v>
      </c>
      <c r="B2" s="1006" t="s">
        <v>467</v>
      </c>
      <c r="C2" s="1006"/>
      <c r="D2" s="1006"/>
      <c r="E2" s="1006"/>
      <c r="F2" s="1006"/>
      <c r="G2" s="448" t="s">
        <v>468</v>
      </c>
      <c r="H2" s="448"/>
      <c r="I2" s="448"/>
      <c r="J2" s="448"/>
      <c r="K2" s="448"/>
      <c r="L2" s="448" t="s">
        <v>469</v>
      </c>
      <c r="M2" s="448"/>
      <c r="N2" s="448"/>
      <c r="O2" s="448"/>
      <c r="P2" s="448"/>
      <c r="Q2" s="448" t="s">
        <v>470</v>
      </c>
      <c r="R2" s="448"/>
      <c r="S2" s="448"/>
      <c r="T2" s="448"/>
      <c r="U2" s="448"/>
      <c r="V2" s="997" t="s">
        <v>594</v>
      </c>
      <c r="W2" s="983"/>
      <c r="X2" s="983"/>
      <c r="Y2" s="983"/>
      <c r="Z2" s="998"/>
    </row>
    <row r="3" spans="1:26" ht="15" customHeight="1" x14ac:dyDescent="0.25">
      <c r="A3" s="863" t="s">
        <v>590</v>
      </c>
      <c r="B3" s="977" t="s">
        <v>413</v>
      </c>
      <c r="C3" s="977" t="s">
        <v>414</v>
      </c>
      <c r="D3" s="977"/>
      <c r="E3" s="977"/>
      <c r="F3" s="957" t="s">
        <v>438</v>
      </c>
      <c r="G3" s="977" t="s">
        <v>413</v>
      </c>
      <c r="H3" s="977" t="s">
        <v>414</v>
      </c>
      <c r="I3" s="977"/>
      <c r="J3" s="977"/>
      <c r="K3" s="957" t="s">
        <v>438</v>
      </c>
      <c r="L3" s="977" t="s">
        <v>413</v>
      </c>
      <c r="M3" s="977" t="s">
        <v>414</v>
      </c>
      <c r="N3" s="977"/>
      <c r="O3" s="977"/>
      <c r="P3" s="957" t="s">
        <v>438</v>
      </c>
      <c r="Q3" s="977" t="s">
        <v>413</v>
      </c>
      <c r="R3" s="977" t="s">
        <v>414</v>
      </c>
      <c r="S3" s="977"/>
      <c r="T3" s="977"/>
      <c r="U3" s="865" t="s">
        <v>438</v>
      </c>
      <c r="V3" s="953" t="s">
        <v>413</v>
      </c>
      <c r="W3" s="977" t="s">
        <v>414</v>
      </c>
      <c r="X3" s="977"/>
      <c r="Y3" s="977"/>
      <c r="Z3" s="957" t="s">
        <v>438</v>
      </c>
    </row>
    <row r="4" spans="1:26" ht="16.5" customHeight="1" x14ac:dyDescent="0.25">
      <c r="A4" s="864"/>
      <c r="B4" s="918"/>
      <c r="C4" s="414" t="s">
        <v>415</v>
      </c>
      <c r="D4" s="414" t="s">
        <v>407</v>
      </c>
      <c r="E4" s="414" t="s">
        <v>408</v>
      </c>
      <c r="F4" s="919"/>
      <c r="G4" s="918"/>
      <c r="H4" s="428" t="s">
        <v>415</v>
      </c>
      <c r="I4" s="428" t="s">
        <v>407</v>
      </c>
      <c r="J4" s="428" t="s">
        <v>408</v>
      </c>
      <c r="K4" s="919"/>
      <c r="L4" s="918"/>
      <c r="M4" s="428" t="s">
        <v>415</v>
      </c>
      <c r="N4" s="428" t="s">
        <v>407</v>
      </c>
      <c r="O4" s="428" t="s">
        <v>408</v>
      </c>
      <c r="P4" s="919"/>
      <c r="Q4" s="918"/>
      <c r="R4" s="428" t="s">
        <v>415</v>
      </c>
      <c r="S4" s="428" t="s">
        <v>407</v>
      </c>
      <c r="T4" s="428" t="s">
        <v>408</v>
      </c>
      <c r="U4" s="976"/>
      <c r="V4" s="929"/>
      <c r="W4" s="585" t="s">
        <v>415</v>
      </c>
      <c r="X4" s="585" t="s">
        <v>407</v>
      </c>
      <c r="Y4" s="585" t="s">
        <v>408</v>
      </c>
      <c r="Z4" s="919"/>
    </row>
    <row r="5" spans="1:26" ht="62.25" customHeight="1" x14ac:dyDescent="0.25">
      <c r="A5" s="411" t="s">
        <v>436</v>
      </c>
      <c r="B5" s="402" t="s">
        <v>409</v>
      </c>
      <c r="C5" s="420"/>
      <c r="D5" s="420"/>
      <c r="E5" s="420"/>
      <c r="F5" s="406" t="s">
        <v>442</v>
      </c>
      <c r="G5" s="402" t="s">
        <v>409</v>
      </c>
      <c r="H5" s="420"/>
      <c r="I5" s="420"/>
      <c r="J5" s="420"/>
      <c r="K5" s="406" t="s">
        <v>471</v>
      </c>
      <c r="L5" s="402" t="s">
        <v>409</v>
      </c>
      <c r="M5" s="420"/>
      <c r="N5" s="420"/>
      <c r="O5" s="420"/>
      <c r="P5" s="406" t="s">
        <v>476</v>
      </c>
      <c r="Q5" s="402" t="s">
        <v>409</v>
      </c>
      <c r="R5" s="420"/>
      <c r="S5" s="420"/>
      <c r="T5" s="420"/>
      <c r="U5" s="474" t="s">
        <v>480</v>
      </c>
      <c r="V5" s="411" t="s">
        <v>407</v>
      </c>
      <c r="W5" s="403">
        <v>12</v>
      </c>
      <c r="X5" s="403">
        <v>16</v>
      </c>
      <c r="Y5" s="403">
        <v>0</v>
      </c>
      <c r="Z5" s="406" t="s">
        <v>623</v>
      </c>
    </row>
    <row r="6" spans="1:26" ht="15" customHeight="1" x14ac:dyDescent="0.25">
      <c r="A6" s="870" t="s">
        <v>433</v>
      </c>
      <c r="B6" s="920" t="s">
        <v>413</v>
      </c>
      <c r="C6" s="920" t="s">
        <v>414</v>
      </c>
      <c r="D6" s="920"/>
      <c r="E6" s="920"/>
      <c r="F6" s="921" t="s">
        <v>438</v>
      </c>
      <c r="G6" s="920" t="s">
        <v>413</v>
      </c>
      <c r="H6" s="920" t="s">
        <v>414</v>
      </c>
      <c r="I6" s="920"/>
      <c r="J6" s="920"/>
      <c r="K6" s="921" t="s">
        <v>438</v>
      </c>
      <c r="L6" s="920" t="s">
        <v>413</v>
      </c>
      <c r="M6" s="920" t="s">
        <v>414</v>
      </c>
      <c r="N6" s="920"/>
      <c r="O6" s="920"/>
      <c r="P6" s="921" t="s">
        <v>438</v>
      </c>
      <c r="Q6" s="920" t="s">
        <v>413</v>
      </c>
      <c r="R6" s="920" t="s">
        <v>414</v>
      </c>
      <c r="S6" s="920"/>
      <c r="T6" s="920"/>
      <c r="U6" s="872" t="s">
        <v>438</v>
      </c>
      <c r="V6" s="923" t="s">
        <v>413</v>
      </c>
      <c r="W6" s="920" t="s">
        <v>414</v>
      </c>
      <c r="X6" s="920"/>
      <c r="Y6" s="920"/>
      <c r="Z6" s="921" t="s">
        <v>438</v>
      </c>
    </row>
    <row r="7" spans="1:26" ht="15" customHeight="1" x14ac:dyDescent="0.25">
      <c r="A7" s="871"/>
      <c r="B7" s="920"/>
      <c r="C7" s="412" t="s">
        <v>415</v>
      </c>
      <c r="D7" s="412" t="s">
        <v>407</v>
      </c>
      <c r="E7" s="412" t="s">
        <v>408</v>
      </c>
      <c r="F7" s="921"/>
      <c r="G7" s="920"/>
      <c r="H7" s="429" t="s">
        <v>415</v>
      </c>
      <c r="I7" s="429" t="s">
        <v>407</v>
      </c>
      <c r="J7" s="429" t="s">
        <v>408</v>
      </c>
      <c r="K7" s="921"/>
      <c r="L7" s="920"/>
      <c r="M7" s="429" t="s">
        <v>415</v>
      </c>
      <c r="N7" s="429" t="s">
        <v>407</v>
      </c>
      <c r="O7" s="429" t="s">
        <v>408</v>
      </c>
      <c r="P7" s="921"/>
      <c r="Q7" s="920"/>
      <c r="R7" s="429" t="s">
        <v>415</v>
      </c>
      <c r="S7" s="429" t="s">
        <v>407</v>
      </c>
      <c r="T7" s="429" t="s">
        <v>408</v>
      </c>
      <c r="U7" s="872"/>
      <c r="V7" s="923"/>
      <c r="W7" s="582" t="s">
        <v>415</v>
      </c>
      <c r="X7" s="582" t="s">
        <v>407</v>
      </c>
      <c r="Y7" s="582" t="s">
        <v>408</v>
      </c>
      <c r="Z7" s="921"/>
    </row>
    <row r="8" spans="1:26" ht="47.25" customHeight="1" thickBot="1" x14ac:dyDescent="0.3">
      <c r="A8" s="411" t="s">
        <v>158</v>
      </c>
      <c r="B8" s="402" t="s">
        <v>407</v>
      </c>
      <c r="C8" s="402">
        <v>12</v>
      </c>
      <c r="D8" s="402">
        <v>12</v>
      </c>
      <c r="E8" s="402">
        <v>0</v>
      </c>
      <c r="F8" s="422" t="s">
        <v>462</v>
      </c>
      <c r="G8" s="536" t="s">
        <v>407</v>
      </c>
      <c r="H8" s="488">
        <v>12</v>
      </c>
      <c r="I8" s="488">
        <v>12</v>
      </c>
      <c r="J8" s="488">
        <v>0</v>
      </c>
      <c r="K8" s="531" t="s">
        <v>472</v>
      </c>
      <c r="L8" s="488" t="s">
        <v>407</v>
      </c>
      <c r="M8" s="488"/>
      <c r="N8" s="488"/>
      <c r="O8" s="488"/>
      <c r="P8" s="542" t="s">
        <v>529</v>
      </c>
      <c r="Q8" s="402"/>
      <c r="R8" s="402"/>
      <c r="S8" s="402"/>
      <c r="T8" s="402"/>
      <c r="U8" s="475" t="s">
        <v>551</v>
      </c>
      <c r="V8" s="411" t="s">
        <v>407</v>
      </c>
      <c r="W8" s="420"/>
      <c r="X8" s="420"/>
      <c r="Y8" s="420"/>
      <c r="Z8" s="574" t="s">
        <v>610</v>
      </c>
    </row>
    <row r="9" spans="1:26" ht="44.25" customHeight="1" x14ac:dyDescent="0.25">
      <c r="A9" s="411" t="s">
        <v>100</v>
      </c>
      <c r="B9" s="403" t="s">
        <v>410</v>
      </c>
      <c r="C9" s="420"/>
      <c r="D9" s="420"/>
      <c r="E9" s="420"/>
      <c r="F9" s="422" t="s">
        <v>461</v>
      </c>
      <c r="G9" s="411" t="s">
        <v>410</v>
      </c>
      <c r="H9" s="420"/>
      <c r="I9" s="420"/>
      <c r="J9" s="420"/>
      <c r="K9" s="422" t="s">
        <v>446</v>
      </c>
      <c r="L9" s="533" t="s">
        <v>407</v>
      </c>
      <c r="M9" s="533"/>
      <c r="N9" s="533"/>
      <c r="O9" s="533"/>
      <c r="P9" s="534" t="s">
        <v>461</v>
      </c>
      <c r="Q9" s="402"/>
      <c r="R9" s="420"/>
      <c r="S9" s="420"/>
      <c r="T9" s="420"/>
      <c r="U9" s="475" t="s">
        <v>552</v>
      </c>
      <c r="V9" s="411" t="s">
        <v>407</v>
      </c>
      <c r="W9" s="420"/>
      <c r="X9" s="420"/>
      <c r="Y9" s="420"/>
      <c r="Z9" s="422" t="s">
        <v>489</v>
      </c>
    </row>
    <row r="10" spans="1:26" ht="45.75" customHeight="1" x14ac:dyDescent="0.25">
      <c r="A10" s="411" t="s">
        <v>99</v>
      </c>
      <c r="B10" s="403" t="s">
        <v>407</v>
      </c>
      <c r="C10" s="403">
        <v>1</v>
      </c>
      <c r="D10" s="403">
        <v>1</v>
      </c>
      <c r="E10" s="403">
        <v>0</v>
      </c>
      <c r="F10" s="422"/>
      <c r="G10" s="536" t="s">
        <v>407</v>
      </c>
      <c r="H10" s="488">
        <v>1</v>
      </c>
      <c r="I10" s="488">
        <v>1</v>
      </c>
      <c r="J10" s="488">
        <v>0</v>
      </c>
      <c r="K10" s="531"/>
      <c r="L10" s="488" t="s">
        <v>410</v>
      </c>
      <c r="M10" s="485"/>
      <c r="N10" s="485"/>
      <c r="O10" s="485"/>
      <c r="P10" s="531"/>
      <c r="Q10" s="402"/>
      <c r="R10" s="420"/>
      <c r="S10" s="420"/>
      <c r="T10" s="420"/>
      <c r="U10" s="475" t="s">
        <v>553</v>
      </c>
      <c r="V10" s="411" t="s">
        <v>407</v>
      </c>
      <c r="W10" s="420"/>
      <c r="X10" s="420"/>
      <c r="Y10" s="420"/>
      <c r="Z10" s="422" t="s">
        <v>611</v>
      </c>
    </row>
    <row r="11" spans="1:26" ht="60.75" customHeight="1" x14ac:dyDescent="0.25">
      <c r="A11" s="411" t="s">
        <v>142</v>
      </c>
      <c r="B11" s="403" t="s">
        <v>409</v>
      </c>
      <c r="C11" s="403"/>
      <c r="D11" s="403"/>
      <c r="E11" s="403"/>
      <c r="F11" s="422"/>
      <c r="G11" s="536" t="s">
        <v>409</v>
      </c>
      <c r="H11" s="488"/>
      <c r="I11" s="488"/>
      <c r="J11" s="488"/>
      <c r="K11" s="531"/>
      <c r="L11" s="488" t="s">
        <v>411</v>
      </c>
      <c r="M11" s="543">
        <v>0</v>
      </c>
      <c r="N11" s="544">
        <v>0</v>
      </c>
      <c r="O11" s="544">
        <v>0</v>
      </c>
      <c r="P11" s="488"/>
      <c r="Q11" s="437"/>
      <c r="R11" s="420"/>
      <c r="S11" s="420"/>
      <c r="T11" s="420"/>
      <c r="U11" s="475" t="s">
        <v>554</v>
      </c>
      <c r="V11" s="496" t="s">
        <v>407</v>
      </c>
      <c r="W11" s="420"/>
      <c r="X11" s="420"/>
      <c r="Y11" s="420"/>
      <c r="Z11" s="422" t="s">
        <v>554</v>
      </c>
    </row>
    <row r="12" spans="1:26" ht="60.75" customHeight="1" x14ac:dyDescent="0.25">
      <c r="A12" s="411" t="s">
        <v>437</v>
      </c>
      <c r="B12" s="403" t="s">
        <v>410</v>
      </c>
      <c r="C12" s="420"/>
      <c r="D12" s="420"/>
      <c r="E12" s="420"/>
      <c r="F12" s="422"/>
      <c r="G12" s="411" t="s">
        <v>409</v>
      </c>
      <c r="H12" s="403"/>
      <c r="I12" s="403"/>
      <c r="J12" s="403"/>
      <c r="K12" s="422" t="s">
        <v>574</v>
      </c>
      <c r="L12" s="488" t="s">
        <v>409</v>
      </c>
      <c r="M12" s="488"/>
      <c r="N12" s="488"/>
      <c r="O12" s="488"/>
      <c r="P12" s="531" t="s">
        <v>477</v>
      </c>
      <c r="Q12" s="437"/>
      <c r="R12" s="420"/>
      <c r="S12" s="420"/>
      <c r="T12" s="420"/>
      <c r="U12" s="475" t="s">
        <v>555</v>
      </c>
      <c r="V12" s="496" t="s">
        <v>409</v>
      </c>
      <c r="W12" s="420"/>
      <c r="X12" s="420"/>
      <c r="Y12" s="420"/>
      <c r="Z12" s="422" t="s">
        <v>635</v>
      </c>
    </row>
    <row r="13" spans="1:26" ht="47.25" customHeight="1" x14ac:dyDescent="0.25">
      <c r="A13" s="411" t="s">
        <v>441</v>
      </c>
      <c r="B13" s="403" t="s">
        <v>409</v>
      </c>
      <c r="C13" s="403"/>
      <c r="D13" s="403"/>
      <c r="E13" s="403"/>
      <c r="F13" s="422" t="s">
        <v>463</v>
      </c>
      <c r="G13" s="411" t="s">
        <v>409</v>
      </c>
      <c r="H13" s="403"/>
      <c r="I13" s="403"/>
      <c r="J13" s="403"/>
      <c r="K13" s="422" t="s">
        <v>575</v>
      </c>
      <c r="L13" s="488" t="s">
        <v>409</v>
      </c>
      <c r="M13" s="488"/>
      <c r="N13" s="488"/>
      <c r="O13" s="488"/>
      <c r="Q13" s="403" t="s">
        <v>407</v>
      </c>
      <c r="R13" s="403"/>
      <c r="S13" s="403"/>
      <c r="T13" s="403"/>
      <c r="U13" s="475" t="s">
        <v>556</v>
      </c>
      <c r="V13" s="496" t="s">
        <v>409</v>
      </c>
      <c r="W13" s="420"/>
      <c r="X13" s="420"/>
      <c r="Y13" s="420"/>
      <c r="Z13" s="422" t="s">
        <v>609</v>
      </c>
    </row>
    <row r="14" spans="1:26" ht="34.5" customHeight="1" x14ac:dyDescent="0.25">
      <c r="A14" s="411" t="s">
        <v>111</v>
      </c>
      <c r="B14" s="403" t="s">
        <v>407</v>
      </c>
      <c r="C14" s="403">
        <v>6</v>
      </c>
      <c r="D14" s="403">
        <v>6</v>
      </c>
      <c r="E14" s="403">
        <v>0</v>
      </c>
      <c r="F14" s="422"/>
      <c r="G14" s="403" t="s">
        <v>410</v>
      </c>
      <c r="H14" s="420"/>
      <c r="I14" s="420"/>
      <c r="J14" s="420"/>
      <c r="K14" s="422"/>
      <c r="L14" s="488" t="s">
        <v>407</v>
      </c>
      <c r="M14" s="488"/>
      <c r="N14" s="488"/>
      <c r="O14" s="488"/>
      <c r="P14" s="531"/>
      <c r="Q14" s="403" t="s">
        <v>407</v>
      </c>
      <c r="R14" s="403"/>
      <c r="S14" s="403"/>
      <c r="T14" s="403"/>
      <c r="U14" s="475" t="s">
        <v>557</v>
      </c>
      <c r="V14" s="496" t="s">
        <v>407</v>
      </c>
      <c r="W14" s="403">
        <v>6</v>
      </c>
      <c r="X14" s="403">
        <v>6</v>
      </c>
      <c r="Y14" s="403">
        <v>0</v>
      </c>
      <c r="Z14" s="422" t="s">
        <v>557</v>
      </c>
    </row>
    <row r="15" spans="1:26" ht="35.25" customHeight="1" x14ac:dyDescent="0.25">
      <c r="A15" s="411" t="s">
        <v>136</v>
      </c>
      <c r="B15" s="403" t="s">
        <v>407</v>
      </c>
      <c r="C15" s="403">
        <v>3</v>
      </c>
      <c r="D15" s="403">
        <v>3</v>
      </c>
      <c r="E15" s="403">
        <v>0</v>
      </c>
      <c r="F15" s="422"/>
      <c r="G15" s="411" t="s">
        <v>407</v>
      </c>
      <c r="H15" s="403">
        <v>1</v>
      </c>
      <c r="I15" s="403">
        <v>1</v>
      </c>
      <c r="J15" s="437">
        <v>0</v>
      </c>
      <c r="K15" s="422"/>
      <c r="L15" s="488" t="s">
        <v>411</v>
      </c>
      <c r="M15" s="488">
        <v>0</v>
      </c>
      <c r="N15" s="488">
        <v>0</v>
      </c>
      <c r="O15" s="488">
        <v>0</v>
      </c>
      <c r="P15" s="531"/>
      <c r="Q15" s="403" t="s">
        <v>407</v>
      </c>
      <c r="R15" s="403"/>
      <c r="S15" s="403"/>
      <c r="T15" s="403"/>
      <c r="U15" s="475" t="s">
        <v>558</v>
      </c>
      <c r="V15" s="496" t="s">
        <v>407</v>
      </c>
      <c r="W15" s="403">
        <v>3</v>
      </c>
      <c r="X15" s="403">
        <v>3</v>
      </c>
      <c r="Y15" s="403">
        <v>0</v>
      </c>
      <c r="Z15" s="422" t="s">
        <v>608</v>
      </c>
    </row>
    <row r="16" spans="1:26" ht="93" customHeight="1" x14ac:dyDescent="0.25">
      <c r="A16" s="411" t="s">
        <v>144</v>
      </c>
      <c r="B16" s="403" t="s">
        <v>407</v>
      </c>
      <c r="C16" s="403">
        <v>13</v>
      </c>
      <c r="D16" s="403">
        <v>13</v>
      </c>
      <c r="E16" s="403">
        <v>0</v>
      </c>
      <c r="F16" s="422" t="s">
        <v>462</v>
      </c>
      <c r="G16" s="411" t="s">
        <v>407</v>
      </c>
      <c r="H16" s="437">
        <v>2</v>
      </c>
      <c r="I16" s="437">
        <v>2</v>
      </c>
      <c r="J16" s="437">
        <v>0</v>
      </c>
      <c r="K16" s="422"/>
      <c r="L16" s="488" t="s">
        <v>407</v>
      </c>
      <c r="M16" s="488"/>
      <c r="N16" s="488"/>
      <c r="O16" s="488"/>
      <c r="P16" s="531"/>
      <c r="Q16" s="403" t="s">
        <v>407</v>
      </c>
      <c r="R16" s="403"/>
      <c r="S16" s="403"/>
      <c r="T16" s="403"/>
      <c r="U16" s="475" t="s">
        <v>559</v>
      </c>
      <c r="V16" s="496" t="s">
        <v>407</v>
      </c>
      <c r="W16" s="403">
        <v>13</v>
      </c>
      <c r="X16" s="403">
        <v>13</v>
      </c>
      <c r="Y16" s="403">
        <v>0</v>
      </c>
      <c r="Z16" s="422" t="s">
        <v>559</v>
      </c>
    </row>
    <row r="17" spans="1:26" ht="45" customHeight="1" x14ac:dyDescent="0.25">
      <c r="A17" s="411" t="s">
        <v>143</v>
      </c>
      <c r="B17" s="403" t="s">
        <v>407</v>
      </c>
      <c r="C17" s="403">
        <v>48</v>
      </c>
      <c r="D17" s="403">
        <v>48</v>
      </c>
      <c r="E17" s="403">
        <v>0</v>
      </c>
      <c r="F17" s="422"/>
      <c r="G17" s="411" t="s">
        <v>407</v>
      </c>
      <c r="H17" s="437">
        <v>29</v>
      </c>
      <c r="I17" s="437">
        <v>29</v>
      </c>
      <c r="J17" s="437">
        <v>0</v>
      </c>
      <c r="K17" s="422"/>
      <c r="L17" s="488" t="s">
        <v>407</v>
      </c>
      <c r="M17" s="488"/>
      <c r="N17" s="488"/>
      <c r="O17" s="488"/>
      <c r="P17" s="531"/>
      <c r="Q17" s="403" t="s">
        <v>407</v>
      </c>
      <c r="R17" s="403"/>
      <c r="S17" s="403"/>
      <c r="T17" s="403"/>
      <c r="U17" s="475" t="s">
        <v>560</v>
      </c>
      <c r="V17" s="496" t="s">
        <v>407</v>
      </c>
      <c r="W17" s="403">
        <v>48</v>
      </c>
      <c r="X17" s="403">
        <v>48</v>
      </c>
      <c r="Y17" s="403">
        <v>0</v>
      </c>
      <c r="Z17" s="422" t="s">
        <v>560</v>
      </c>
    </row>
    <row r="18" spans="1:26" ht="63" customHeight="1" x14ac:dyDescent="0.25">
      <c r="A18" s="411" t="s">
        <v>145</v>
      </c>
      <c r="B18" s="403" t="s">
        <v>407</v>
      </c>
      <c r="C18" s="403">
        <v>3</v>
      </c>
      <c r="D18" s="403">
        <v>3</v>
      </c>
      <c r="E18" s="403">
        <v>0</v>
      </c>
      <c r="F18" s="422"/>
      <c r="G18" s="411" t="s">
        <v>407</v>
      </c>
      <c r="H18" s="437">
        <v>3</v>
      </c>
      <c r="I18" s="437">
        <v>3</v>
      </c>
      <c r="J18" s="437">
        <v>0</v>
      </c>
      <c r="K18" s="422"/>
      <c r="L18" s="488" t="s">
        <v>407</v>
      </c>
      <c r="M18" s="488"/>
      <c r="N18" s="488"/>
      <c r="O18" s="488"/>
      <c r="P18" s="531"/>
      <c r="Q18" s="403" t="s">
        <v>409</v>
      </c>
      <c r="R18" s="403"/>
      <c r="S18" s="403"/>
      <c r="T18" s="403"/>
      <c r="U18" s="475" t="s">
        <v>561</v>
      </c>
      <c r="V18" s="496" t="s">
        <v>407</v>
      </c>
      <c r="W18" s="403">
        <v>3</v>
      </c>
      <c r="X18" s="403">
        <v>3</v>
      </c>
      <c r="Y18" s="403">
        <v>0</v>
      </c>
      <c r="Z18" s="422" t="s">
        <v>561</v>
      </c>
    </row>
    <row r="19" spans="1:26" x14ac:dyDescent="0.25">
      <c r="A19" s="849" t="s">
        <v>434</v>
      </c>
      <c r="B19" s="925" t="s">
        <v>413</v>
      </c>
      <c r="C19" s="925" t="s">
        <v>414</v>
      </c>
      <c r="D19" s="925"/>
      <c r="E19" s="925"/>
      <c r="F19" s="915" t="s">
        <v>438</v>
      </c>
      <c r="G19" s="925" t="s">
        <v>413</v>
      </c>
      <c r="H19" s="925" t="s">
        <v>414</v>
      </c>
      <c r="I19" s="925"/>
      <c r="J19" s="925"/>
      <c r="K19" s="915" t="s">
        <v>438</v>
      </c>
      <c r="L19" s="925" t="s">
        <v>413</v>
      </c>
      <c r="M19" s="925" t="s">
        <v>414</v>
      </c>
      <c r="N19" s="925"/>
      <c r="O19" s="925"/>
      <c r="P19" s="915" t="s">
        <v>438</v>
      </c>
      <c r="Q19" s="925" t="s">
        <v>413</v>
      </c>
      <c r="R19" s="925" t="s">
        <v>414</v>
      </c>
      <c r="S19" s="925"/>
      <c r="T19" s="925"/>
      <c r="U19" s="851" t="s">
        <v>438</v>
      </c>
      <c r="V19" s="924" t="s">
        <v>413</v>
      </c>
      <c r="W19" s="925" t="s">
        <v>414</v>
      </c>
      <c r="X19" s="925"/>
      <c r="Y19" s="925"/>
      <c r="Z19" s="915" t="s">
        <v>438</v>
      </c>
    </row>
    <row r="20" spans="1:26" ht="15.75" customHeight="1" thickBot="1" x14ac:dyDescent="0.3">
      <c r="A20" s="850"/>
      <c r="B20" s="925"/>
      <c r="C20" s="416" t="s">
        <v>415</v>
      </c>
      <c r="D20" s="416" t="s">
        <v>407</v>
      </c>
      <c r="E20" s="416" t="s">
        <v>408</v>
      </c>
      <c r="F20" s="915"/>
      <c r="G20" s="925"/>
      <c r="H20" s="430" t="s">
        <v>415</v>
      </c>
      <c r="I20" s="430" t="s">
        <v>407</v>
      </c>
      <c r="J20" s="430" t="s">
        <v>408</v>
      </c>
      <c r="K20" s="915"/>
      <c r="L20" s="925"/>
      <c r="M20" s="430" t="s">
        <v>415</v>
      </c>
      <c r="N20" s="430" t="s">
        <v>407</v>
      </c>
      <c r="O20" s="430" t="s">
        <v>408</v>
      </c>
      <c r="P20" s="915"/>
      <c r="Q20" s="925"/>
      <c r="R20" s="430" t="s">
        <v>415</v>
      </c>
      <c r="S20" s="430" t="s">
        <v>407</v>
      </c>
      <c r="T20" s="430" t="s">
        <v>408</v>
      </c>
      <c r="U20" s="851"/>
      <c r="V20" s="924"/>
      <c r="W20" s="583" t="s">
        <v>415</v>
      </c>
      <c r="X20" s="583" t="s">
        <v>407</v>
      </c>
      <c r="Y20" s="583" t="s">
        <v>408</v>
      </c>
      <c r="Z20" s="915"/>
    </row>
    <row r="21" spans="1:26" ht="33" customHeight="1" x14ac:dyDescent="0.25">
      <c r="A21" s="411" t="s">
        <v>103</v>
      </c>
      <c r="B21" s="403" t="s">
        <v>407</v>
      </c>
      <c r="C21" s="403">
        <v>11</v>
      </c>
      <c r="D21" s="403">
        <v>11</v>
      </c>
      <c r="E21" s="403">
        <v>0</v>
      </c>
      <c r="F21" s="422"/>
      <c r="G21" s="526" t="s">
        <v>410</v>
      </c>
      <c r="H21" s="539"/>
      <c r="I21" s="539"/>
      <c r="J21" s="539"/>
      <c r="K21" s="531" t="s">
        <v>519</v>
      </c>
      <c r="L21" s="533" t="s">
        <v>407</v>
      </c>
      <c r="M21" s="533">
        <v>11</v>
      </c>
      <c r="N21" s="533">
        <v>11</v>
      </c>
      <c r="O21" s="533">
        <v>0</v>
      </c>
      <c r="P21" s="534"/>
      <c r="Q21" s="403" t="s">
        <v>410</v>
      </c>
      <c r="R21" s="420"/>
      <c r="S21" s="420"/>
      <c r="T21" s="420"/>
      <c r="U21" s="561" t="s">
        <v>544</v>
      </c>
      <c r="V21" s="496" t="s">
        <v>407</v>
      </c>
      <c r="W21" s="403">
        <v>22</v>
      </c>
      <c r="X21" s="403">
        <v>22</v>
      </c>
      <c r="Y21" s="403">
        <v>0</v>
      </c>
      <c r="Z21" s="471" t="s">
        <v>544</v>
      </c>
    </row>
    <row r="22" spans="1:26" ht="33.75" customHeight="1" thickBot="1" x14ac:dyDescent="0.3">
      <c r="A22" s="411" t="s">
        <v>435</v>
      </c>
      <c r="B22" s="403" t="s">
        <v>411</v>
      </c>
      <c r="C22" s="403"/>
      <c r="D22" s="403"/>
      <c r="E22" s="403"/>
      <c r="F22" s="422"/>
      <c r="G22" s="528" t="s">
        <v>410</v>
      </c>
      <c r="H22" s="540"/>
      <c r="I22" s="540"/>
      <c r="J22" s="540"/>
      <c r="K22" s="541"/>
      <c r="L22" s="532" t="s">
        <v>407</v>
      </c>
      <c r="M22" s="532">
        <v>3</v>
      </c>
      <c r="N22" s="532">
        <v>3</v>
      </c>
      <c r="O22" s="532">
        <v>0</v>
      </c>
      <c r="P22" s="541"/>
      <c r="Q22" s="403" t="s">
        <v>411</v>
      </c>
      <c r="R22" s="403">
        <v>0</v>
      </c>
      <c r="S22" s="403">
        <v>0</v>
      </c>
      <c r="T22" s="403">
        <v>0</v>
      </c>
      <c r="U22" s="562"/>
      <c r="V22" s="496" t="s">
        <v>407</v>
      </c>
      <c r="W22" s="403">
        <v>3</v>
      </c>
      <c r="X22" s="403">
        <v>3</v>
      </c>
      <c r="Y22" s="403">
        <v>0</v>
      </c>
      <c r="Z22" s="517"/>
    </row>
    <row r="23" spans="1:26" x14ac:dyDescent="0.25">
      <c r="A23" s="856" t="s">
        <v>432</v>
      </c>
      <c r="B23" s="916" t="s">
        <v>413</v>
      </c>
      <c r="C23" s="916" t="s">
        <v>414</v>
      </c>
      <c r="D23" s="916"/>
      <c r="E23" s="916"/>
      <c r="F23" s="917" t="s">
        <v>438</v>
      </c>
      <c r="G23" s="916" t="s">
        <v>413</v>
      </c>
      <c r="H23" s="916" t="s">
        <v>414</v>
      </c>
      <c r="I23" s="916"/>
      <c r="J23" s="916"/>
      <c r="K23" s="917" t="s">
        <v>438</v>
      </c>
      <c r="L23" s="916" t="s">
        <v>413</v>
      </c>
      <c r="M23" s="916" t="s">
        <v>414</v>
      </c>
      <c r="N23" s="916"/>
      <c r="O23" s="916"/>
      <c r="P23" s="917" t="s">
        <v>438</v>
      </c>
      <c r="Q23" s="916" t="s">
        <v>413</v>
      </c>
      <c r="R23" s="916" t="s">
        <v>414</v>
      </c>
      <c r="S23" s="916"/>
      <c r="T23" s="916"/>
      <c r="U23" s="858" t="s">
        <v>438</v>
      </c>
      <c r="V23" s="926" t="s">
        <v>413</v>
      </c>
      <c r="W23" s="916" t="s">
        <v>414</v>
      </c>
      <c r="X23" s="916"/>
      <c r="Y23" s="916"/>
      <c r="Z23" s="917" t="s">
        <v>438</v>
      </c>
    </row>
    <row r="24" spans="1:26" ht="15.75" customHeight="1" thickBot="1" x14ac:dyDescent="0.3">
      <c r="A24" s="857"/>
      <c r="B24" s="916"/>
      <c r="C24" s="419" t="s">
        <v>415</v>
      </c>
      <c r="D24" s="419" t="s">
        <v>407</v>
      </c>
      <c r="E24" s="419" t="s">
        <v>408</v>
      </c>
      <c r="F24" s="917"/>
      <c r="G24" s="916"/>
      <c r="H24" s="431" t="s">
        <v>415</v>
      </c>
      <c r="I24" s="431" t="s">
        <v>407</v>
      </c>
      <c r="J24" s="431" t="s">
        <v>408</v>
      </c>
      <c r="K24" s="917"/>
      <c r="L24" s="916"/>
      <c r="M24" s="431" t="s">
        <v>415</v>
      </c>
      <c r="N24" s="431" t="s">
        <v>407</v>
      </c>
      <c r="O24" s="431" t="s">
        <v>408</v>
      </c>
      <c r="P24" s="917"/>
      <c r="Q24" s="916"/>
      <c r="R24" s="431" t="s">
        <v>415</v>
      </c>
      <c r="S24" s="431" t="s">
        <v>407</v>
      </c>
      <c r="T24" s="431" t="s">
        <v>408</v>
      </c>
      <c r="U24" s="858"/>
      <c r="V24" s="926"/>
      <c r="W24" s="584" t="s">
        <v>415</v>
      </c>
      <c r="X24" s="584" t="s">
        <v>407</v>
      </c>
      <c r="Y24" s="584" t="s">
        <v>408</v>
      </c>
      <c r="Z24" s="917"/>
    </row>
    <row r="25" spans="1:26" ht="47.25" customHeight="1" x14ac:dyDescent="0.25">
      <c r="A25" s="411" t="s">
        <v>106</v>
      </c>
      <c r="B25" s="402" t="s">
        <v>407</v>
      </c>
      <c r="C25" s="433">
        <v>1</v>
      </c>
      <c r="D25" s="433">
        <v>1</v>
      </c>
      <c r="E25" s="433">
        <v>0</v>
      </c>
      <c r="F25" s="406" t="s">
        <v>439</v>
      </c>
      <c r="G25" s="526" t="s">
        <v>407</v>
      </c>
      <c r="H25" s="527">
        <v>1</v>
      </c>
      <c r="I25" s="527">
        <v>1</v>
      </c>
      <c r="J25" s="527">
        <v>0</v>
      </c>
      <c r="K25" s="534" t="s">
        <v>568</v>
      </c>
      <c r="L25" s="533" t="s">
        <v>408</v>
      </c>
      <c r="M25" s="533">
        <v>2</v>
      </c>
      <c r="N25" s="533">
        <v>1.5</v>
      </c>
      <c r="O25" s="533">
        <v>0.5</v>
      </c>
      <c r="P25" s="534" t="s">
        <v>572</v>
      </c>
      <c r="Q25" s="433" t="s">
        <v>407</v>
      </c>
      <c r="R25" s="433">
        <v>1</v>
      </c>
      <c r="S25" s="433">
        <v>1</v>
      </c>
      <c r="T25" s="433">
        <v>0</v>
      </c>
      <c r="U25" s="561" t="s">
        <v>524</v>
      </c>
      <c r="V25" s="547" t="s">
        <v>407</v>
      </c>
      <c r="W25" s="490">
        <v>5</v>
      </c>
      <c r="X25" s="490">
        <v>4.5</v>
      </c>
      <c r="Y25" s="490">
        <v>0.5</v>
      </c>
      <c r="Z25" s="548" t="s">
        <v>586</v>
      </c>
    </row>
    <row r="26" spans="1:26" ht="36" customHeight="1" thickBot="1" x14ac:dyDescent="0.3">
      <c r="A26" s="407" t="s">
        <v>105</v>
      </c>
      <c r="B26" s="408" t="s">
        <v>407</v>
      </c>
      <c r="C26" s="434">
        <v>1</v>
      </c>
      <c r="D26" s="434">
        <v>1</v>
      </c>
      <c r="E26" s="434">
        <v>0</v>
      </c>
      <c r="F26" s="409" t="s">
        <v>440</v>
      </c>
      <c r="G26" s="528" t="s">
        <v>408</v>
      </c>
      <c r="H26" s="529">
        <v>1</v>
      </c>
      <c r="I26" s="529">
        <v>0.5</v>
      </c>
      <c r="J26" s="529">
        <v>0.5</v>
      </c>
      <c r="K26" s="535" t="s">
        <v>565</v>
      </c>
      <c r="L26" s="532" t="s">
        <v>407</v>
      </c>
      <c r="M26" s="532">
        <v>2</v>
      </c>
      <c r="N26" s="532">
        <v>2</v>
      </c>
      <c r="O26" s="532">
        <v>0</v>
      </c>
      <c r="P26" s="535" t="s">
        <v>573</v>
      </c>
      <c r="Q26" s="434" t="s">
        <v>407</v>
      </c>
      <c r="R26" s="434">
        <v>1</v>
      </c>
      <c r="S26" s="434">
        <v>1</v>
      </c>
      <c r="T26" s="434">
        <v>0</v>
      </c>
      <c r="U26" s="561" t="s">
        <v>523</v>
      </c>
      <c r="V26" s="549" t="s">
        <v>407</v>
      </c>
      <c r="W26" s="550">
        <v>5</v>
      </c>
      <c r="X26" s="550">
        <v>4.5</v>
      </c>
      <c r="Y26" s="550">
        <v>0.5</v>
      </c>
      <c r="Z26" s="551" t="s">
        <v>587</v>
      </c>
    </row>
  </sheetData>
  <mergeCells count="67">
    <mergeCell ref="R19:T19"/>
    <mergeCell ref="U19:U20"/>
    <mergeCell ref="U3:U4"/>
    <mergeCell ref="G6:G7"/>
    <mergeCell ref="H6:J6"/>
    <mergeCell ref="K6:K7"/>
    <mergeCell ref="L6:L7"/>
    <mergeCell ref="M6:O6"/>
    <mergeCell ref="P6:P7"/>
    <mergeCell ref="Q6:Q7"/>
    <mergeCell ref="R6:T6"/>
    <mergeCell ref="U6:U7"/>
    <mergeCell ref="L3:L4"/>
    <mergeCell ref="P23:P24"/>
    <mergeCell ref="Q23:Q24"/>
    <mergeCell ref="R23:T23"/>
    <mergeCell ref="U23:U24"/>
    <mergeCell ref="G19:G20"/>
    <mergeCell ref="H19:J19"/>
    <mergeCell ref="K19:K20"/>
    <mergeCell ref="L19:L20"/>
    <mergeCell ref="M19:O19"/>
    <mergeCell ref="G23:G24"/>
    <mergeCell ref="H23:J23"/>
    <mergeCell ref="K23:K24"/>
    <mergeCell ref="L23:L24"/>
    <mergeCell ref="M23:O23"/>
    <mergeCell ref="P19:P20"/>
    <mergeCell ref="Q19:Q20"/>
    <mergeCell ref="F23:F24"/>
    <mergeCell ref="C3:E3"/>
    <mergeCell ref="F3:F4"/>
    <mergeCell ref="C6:E6"/>
    <mergeCell ref="A6:A7"/>
    <mergeCell ref="B6:B7"/>
    <mergeCell ref="F6:F7"/>
    <mergeCell ref="A23:A24"/>
    <mergeCell ref="B23:B24"/>
    <mergeCell ref="A19:A20"/>
    <mergeCell ref="B19:B20"/>
    <mergeCell ref="C19:E19"/>
    <mergeCell ref="C23:E23"/>
    <mergeCell ref="V23:V24"/>
    <mergeCell ref="W23:Y23"/>
    <mergeCell ref="Z23:Z24"/>
    <mergeCell ref="V3:V4"/>
    <mergeCell ref="W3:Y3"/>
    <mergeCell ref="Z3:Z4"/>
    <mergeCell ref="V6:V7"/>
    <mergeCell ref="W6:Y6"/>
    <mergeCell ref="Z6:Z7"/>
    <mergeCell ref="A1:Z1"/>
    <mergeCell ref="V2:Z2"/>
    <mergeCell ref="V19:V20"/>
    <mergeCell ref="W19:Y19"/>
    <mergeCell ref="Z19:Z20"/>
    <mergeCell ref="A3:A4"/>
    <mergeCell ref="B3:B4"/>
    <mergeCell ref="B2:F2"/>
    <mergeCell ref="F19:F20"/>
    <mergeCell ref="M3:O3"/>
    <mergeCell ref="P3:P4"/>
    <mergeCell ref="Q3:Q4"/>
    <mergeCell ref="R3:T3"/>
    <mergeCell ref="G3:G4"/>
    <mergeCell ref="H3:J3"/>
    <mergeCell ref="K3:K4"/>
  </mergeCells>
  <dataValidations count="1">
    <dataValidation type="list" allowBlank="1" showInputMessage="1" showErrorMessage="1" sqref="B25:B26">
      <formula1>$BJ$12:$BJ$15</formula1>
    </dataValidation>
  </dataValidations>
  <pageMargins left="0.31496062992125984" right="0.31496062992125984" top="0.35433070866141736" bottom="0.35433070866141736"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[2]Terminology!#REF!</xm:f>
          </x14:formula1>
          <xm:sqref>L8:L9 L14 L16 L18 L21:L22 L25:L26</xm:sqref>
        </x14:dataValidation>
        <x14:dataValidation type="list" allowBlank="1" showInputMessage="1" showErrorMessage="1">
          <x14:formula1>
            <xm:f>[17]Terminology!#REF!</xm:f>
          </x14:formula1>
          <xm:sqref>G25:G26 G21:G22 G8 G10:G11</xm:sqref>
        </x14:dataValidation>
        <x14:dataValidation type="list" allowBlank="1" showInputMessage="1" showErrorMessage="1">
          <x14:formula1>
            <xm:f>'[18]Single page layout all but aqua'!#REF!</xm:f>
          </x14:formula1>
          <xm:sqref>G9 G12:G13 G15:G18</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opLeftCell="A16" zoomScaleNormal="100" workbookViewId="0">
      <selection activeCell="Z28" sqref="Z28"/>
    </sheetView>
  </sheetViews>
  <sheetFormatPr defaultRowHeight="15" x14ac:dyDescent="0.25"/>
  <cols>
    <col min="1" max="1" width="54.28515625" customWidth="1"/>
    <col min="2" max="2" width="12.28515625" hidden="1" customWidth="1"/>
    <col min="3" max="3" width="0" hidden="1" customWidth="1"/>
    <col min="4" max="4" width="9.7109375" hidden="1" customWidth="1"/>
    <col min="5" max="5" width="13.42578125" hidden="1" customWidth="1"/>
    <col min="6" max="6" width="25.85546875" hidden="1" customWidth="1"/>
    <col min="7" max="7" width="13.85546875" hidden="1" customWidth="1"/>
    <col min="8" max="8" width="0" hidden="1" customWidth="1"/>
    <col min="9" max="9" width="11" hidden="1" customWidth="1"/>
    <col min="10" max="10" width="13.140625" hidden="1" customWidth="1"/>
    <col min="11" max="11" width="25.5703125" hidden="1" customWidth="1"/>
    <col min="12" max="12" width="13.5703125" hidden="1" customWidth="1"/>
    <col min="13" max="13" width="0" hidden="1" customWidth="1"/>
    <col min="14" max="14" width="10" hidden="1" customWidth="1"/>
    <col min="15" max="15" width="13.7109375" hidden="1" customWidth="1"/>
    <col min="16" max="16" width="22.140625" hidden="1" customWidth="1"/>
    <col min="17" max="17" width="14" hidden="1" customWidth="1"/>
    <col min="18" max="18" width="0" hidden="1" customWidth="1"/>
    <col min="19" max="19" width="10.85546875" hidden="1" customWidth="1"/>
    <col min="20" max="20" width="14.42578125" hidden="1" customWidth="1"/>
    <col min="21" max="21" width="43" hidden="1" customWidth="1"/>
    <col min="22" max="22" width="9.7109375" customWidth="1"/>
    <col min="23" max="23" width="8.28515625" customWidth="1"/>
    <col min="24" max="24" width="9.85546875" customWidth="1"/>
    <col min="25" max="25" width="12.140625" customWidth="1"/>
    <col min="26" max="26" width="46.42578125" customWidth="1"/>
  </cols>
  <sheetData>
    <row r="1" spans="1:26" ht="14.25" customHeight="1" thickBot="1" x14ac:dyDescent="0.3">
      <c r="A1" s="996" t="s">
        <v>495</v>
      </c>
      <c r="B1" s="996"/>
      <c r="C1" s="996"/>
      <c r="D1" s="996"/>
      <c r="E1" s="996"/>
      <c r="F1" s="996"/>
      <c r="G1" s="996"/>
      <c r="H1" s="996"/>
      <c r="I1" s="996"/>
      <c r="J1" s="996"/>
      <c r="K1" s="996"/>
      <c r="L1" s="996"/>
      <c r="M1" s="996"/>
      <c r="N1" s="996"/>
      <c r="O1" s="996"/>
      <c r="P1" s="996"/>
      <c r="Q1" s="996"/>
      <c r="R1" s="996"/>
      <c r="S1" s="996"/>
      <c r="T1" s="996"/>
      <c r="U1" s="996"/>
      <c r="V1" s="996"/>
      <c r="W1" s="996"/>
      <c r="X1" s="996"/>
      <c r="Y1" s="996"/>
      <c r="Z1" s="996"/>
    </row>
    <row r="2" spans="1:26" ht="19.5" customHeight="1" thickBot="1" x14ac:dyDescent="0.35">
      <c r="A2" s="552" t="s">
        <v>465</v>
      </c>
      <c r="B2" s="961" t="s">
        <v>467</v>
      </c>
      <c r="C2" s="961"/>
      <c r="D2" s="961"/>
      <c r="E2" s="961"/>
      <c r="F2" s="961"/>
      <c r="G2" s="448" t="s">
        <v>468</v>
      </c>
      <c r="H2" s="448"/>
      <c r="I2" s="448"/>
      <c r="J2" s="448"/>
      <c r="K2" s="448"/>
      <c r="L2" s="448" t="s">
        <v>469</v>
      </c>
      <c r="M2" s="448"/>
      <c r="N2" s="448"/>
      <c r="O2" s="448"/>
      <c r="P2" s="448"/>
      <c r="Q2" s="448" t="s">
        <v>470</v>
      </c>
      <c r="R2" s="448"/>
      <c r="S2" s="448"/>
      <c r="T2" s="448"/>
      <c r="U2" s="448"/>
      <c r="V2" s="997" t="s">
        <v>594</v>
      </c>
      <c r="W2" s="983"/>
      <c r="X2" s="983"/>
      <c r="Y2" s="983"/>
      <c r="Z2" s="998"/>
    </row>
    <row r="3" spans="1:26" ht="12.75" customHeight="1" x14ac:dyDescent="0.25">
      <c r="A3" s="863" t="s">
        <v>590</v>
      </c>
      <c r="B3" s="977" t="s">
        <v>413</v>
      </c>
      <c r="C3" s="977" t="s">
        <v>414</v>
      </c>
      <c r="D3" s="977"/>
      <c r="E3" s="977"/>
      <c r="F3" s="957" t="s">
        <v>438</v>
      </c>
      <c r="G3" s="977" t="s">
        <v>413</v>
      </c>
      <c r="H3" s="977" t="s">
        <v>414</v>
      </c>
      <c r="I3" s="977"/>
      <c r="J3" s="977"/>
      <c r="K3" s="957" t="s">
        <v>438</v>
      </c>
      <c r="L3" s="977" t="s">
        <v>413</v>
      </c>
      <c r="M3" s="977" t="s">
        <v>414</v>
      </c>
      <c r="N3" s="977"/>
      <c r="O3" s="977"/>
      <c r="P3" s="957" t="s">
        <v>438</v>
      </c>
      <c r="Q3" s="977" t="s">
        <v>413</v>
      </c>
      <c r="R3" s="977" t="s">
        <v>414</v>
      </c>
      <c r="S3" s="977"/>
      <c r="T3" s="977"/>
      <c r="U3" s="865" t="s">
        <v>438</v>
      </c>
      <c r="V3" s="953" t="s">
        <v>413</v>
      </c>
      <c r="W3" s="1007" t="s">
        <v>414</v>
      </c>
      <c r="X3" s="1008"/>
      <c r="Y3" s="1009"/>
      <c r="Z3" s="957" t="s">
        <v>438</v>
      </c>
    </row>
    <row r="4" spans="1:26" ht="15.75" customHeight="1" x14ac:dyDescent="0.25">
      <c r="A4" s="864"/>
      <c r="B4" s="918"/>
      <c r="C4" s="414" t="s">
        <v>415</v>
      </c>
      <c r="D4" s="414" t="s">
        <v>407</v>
      </c>
      <c r="E4" s="414" t="s">
        <v>408</v>
      </c>
      <c r="F4" s="919"/>
      <c r="G4" s="918"/>
      <c r="H4" s="428" t="s">
        <v>415</v>
      </c>
      <c r="I4" s="428" t="s">
        <v>407</v>
      </c>
      <c r="J4" s="428" t="s">
        <v>408</v>
      </c>
      <c r="K4" s="919"/>
      <c r="L4" s="918"/>
      <c r="M4" s="428" t="s">
        <v>415</v>
      </c>
      <c r="N4" s="428" t="s">
        <v>407</v>
      </c>
      <c r="O4" s="428" t="s">
        <v>408</v>
      </c>
      <c r="P4" s="919"/>
      <c r="Q4" s="918"/>
      <c r="R4" s="428" t="s">
        <v>415</v>
      </c>
      <c r="S4" s="428" t="s">
        <v>407</v>
      </c>
      <c r="T4" s="428" t="s">
        <v>408</v>
      </c>
      <c r="U4" s="976"/>
      <c r="V4" s="929"/>
      <c r="W4" s="585" t="s">
        <v>415</v>
      </c>
      <c r="X4" s="585" t="s">
        <v>407</v>
      </c>
      <c r="Y4" s="585" t="s">
        <v>408</v>
      </c>
      <c r="Z4" s="919"/>
    </row>
    <row r="5" spans="1:26" ht="63.75" customHeight="1" x14ac:dyDescent="0.25">
      <c r="A5" s="411" t="s">
        <v>436</v>
      </c>
      <c r="B5" s="402" t="s">
        <v>409</v>
      </c>
      <c r="C5" s="420"/>
      <c r="D5" s="420"/>
      <c r="E5" s="420"/>
      <c r="F5" s="406" t="s">
        <v>442</v>
      </c>
      <c r="G5" s="402" t="s">
        <v>409</v>
      </c>
      <c r="H5" s="420"/>
      <c r="I5" s="420"/>
      <c r="J5" s="420"/>
      <c r="K5" s="406" t="s">
        <v>471</v>
      </c>
      <c r="L5" s="402" t="s">
        <v>409</v>
      </c>
      <c r="M5" s="420"/>
      <c r="N5" s="420"/>
      <c r="O5" s="420"/>
      <c r="P5" s="406" t="s">
        <v>476</v>
      </c>
      <c r="Q5" s="402" t="s">
        <v>409</v>
      </c>
      <c r="R5" s="420"/>
      <c r="S5" s="420"/>
      <c r="T5" s="420"/>
      <c r="U5" s="474" t="s">
        <v>480</v>
      </c>
      <c r="V5" s="496" t="s">
        <v>408</v>
      </c>
      <c r="W5" s="403">
        <v>4</v>
      </c>
      <c r="X5" s="403">
        <v>0</v>
      </c>
      <c r="Y5" s="403">
        <v>4</v>
      </c>
      <c r="Z5" s="422" t="s">
        <v>616</v>
      </c>
    </row>
    <row r="6" spans="1:26" ht="12.75" customHeight="1" x14ac:dyDescent="0.25">
      <c r="A6" s="870" t="s">
        <v>433</v>
      </c>
      <c r="B6" s="920" t="s">
        <v>413</v>
      </c>
      <c r="C6" s="920" t="s">
        <v>414</v>
      </c>
      <c r="D6" s="920"/>
      <c r="E6" s="920"/>
      <c r="F6" s="921" t="s">
        <v>438</v>
      </c>
      <c r="G6" s="920" t="s">
        <v>413</v>
      </c>
      <c r="H6" s="920" t="s">
        <v>414</v>
      </c>
      <c r="I6" s="920"/>
      <c r="J6" s="920"/>
      <c r="K6" s="921" t="s">
        <v>438</v>
      </c>
      <c r="L6" s="920" t="s">
        <v>413</v>
      </c>
      <c r="M6" s="920" t="s">
        <v>414</v>
      </c>
      <c r="N6" s="920"/>
      <c r="O6" s="920"/>
      <c r="P6" s="921" t="s">
        <v>438</v>
      </c>
      <c r="Q6" s="920" t="s">
        <v>413</v>
      </c>
      <c r="R6" s="920" t="s">
        <v>414</v>
      </c>
      <c r="S6" s="920"/>
      <c r="T6" s="920"/>
      <c r="U6" s="872" t="s">
        <v>438</v>
      </c>
      <c r="V6" s="923" t="s">
        <v>413</v>
      </c>
      <c r="W6" s="1010" t="s">
        <v>414</v>
      </c>
      <c r="X6" s="1011"/>
      <c r="Y6" s="1012"/>
      <c r="Z6" s="921" t="s">
        <v>438</v>
      </c>
    </row>
    <row r="7" spans="1:26" ht="17.25" customHeight="1" x14ac:dyDescent="0.25">
      <c r="A7" s="871"/>
      <c r="B7" s="920"/>
      <c r="C7" s="412" t="s">
        <v>415</v>
      </c>
      <c r="D7" s="412" t="s">
        <v>407</v>
      </c>
      <c r="E7" s="412" t="s">
        <v>408</v>
      </c>
      <c r="F7" s="921"/>
      <c r="G7" s="920"/>
      <c r="H7" s="429" t="s">
        <v>415</v>
      </c>
      <c r="I7" s="429" t="s">
        <v>407</v>
      </c>
      <c r="J7" s="429" t="s">
        <v>408</v>
      </c>
      <c r="K7" s="921"/>
      <c r="L7" s="920"/>
      <c r="M7" s="429" t="s">
        <v>415</v>
      </c>
      <c r="N7" s="429" t="s">
        <v>407</v>
      </c>
      <c r="O7" s="429" t="s">
        <v>408</v>
      </c>
      <c r="P7" s="921"/>
      <c r="Q7" s="920"/>
      <c r="R7" s="429" t="s">
        <v>415</v>
      </c>
      <c r="S7" s="429" t="s">
        <v>407</v>
      </c>
      <c r="T7" s="429" t="s">
        <v>408</v>
      </c>
      <c r="U7" s="872"/>
      <c r="V7" s="923"/>
      <c r="W7" s="582" t="s">
        <v>415</v>
      </c>
      <c r="X7" s="582" t="s">
        <v>407</v>
      </c>
      <c r="Y7" s="582" t="s">
        <v>408</v>
      </c>
      <c r="Z7" s="921"/>
    </row>
    <row r="8" spans="1:26" ht="32.25" customHeight="1" thickBot="1" x14ac:dyDescent="0.3">
      <c r="A8" s="411" t="s">
        <v>158</v>
      </c>
      <c r="B8" s="402" t="s">
        <v>407</v>
      </c>
      <c r="C8" s="402">
        <v>1</v>
      </c>
      <c r="D8" s="402">
        <v>1</v>
      </c>
      <c r="E8" s="402">
        <v>0</v>
      </c>
      <c r="F8" s="406" t="s">
        <v>466</v>
      </c>
      <c r="G8" s="411" t="s">
        <v>411</v>
      </c>
      <c r="H8" s="403">
        <v>0</v>
      </c>
      <c r="I8" s="403">
        <v>0</v>
      </c>
      <c r="J8" s="403">
        <v>0</v>
      </c>
      <c r="K8" s="422" t="s">
        <v>472</v>
      </c>
      <c r="L8" s="402"/>
      <c r="M8" s="402"/>
      <c r="N8" s="402"/>
      <c r="O8" s="402"/>
      <c r="P8" s="422"/>
      <c r="Q8" s="402" t="s">
        <v>407</v>
      </c>
      <c r="R8" s="402"/>
      <c r="S8" s="402"/>
      <c r="T8" s="402"/>
      <c r="U8" s="475" t="s">
        <v>579</v>
      </c>
      <c r="V8" s="411" t="s">
        <v>407</v>
      </c>
      <c r="W8" s="420"/>
      <c r="X8" s="420"/>
      <c r="Y8" s="420"/>
      <c r="Z8" s="422" t="s">
        <v>612</v>
      </c>
    </row>
    <row r="9" spans="1:26" ht="33" customHeight="1" x14ac:dyDescent="0.25">
      <c r="A9" s="411" t="s">
        <v>100</v>
      </c>
      <c r="B9" s="403" t="s">
        <v>410</v>
      </c>
      <c r="C9" s="420"/>
      <c r="D9" s="420"/>
      <c r="E9" s="420"/>
      <c r="F9" s="422" t="s">
        <v>461</v>
      </c>
      <c r="G9" s="411" t="s">
        <v>410</v>
      </c>
      <c r="H9" s="420"/>
      <c r="I9" s="420"/>
      <c r="J9" s="420"/>
      <c r="K9" s="422" t="s">
        <v>446</v>
      </c>
      <c r="L9" s="533" t="s">
        <v>407</v>
      </c>
      <c r="M9" s="533"/>
      <c r="N9" s="533"/>
      <c r="O9" s="533"/>
      <c r="P9" s="534" t="s">
        <v>461</v>
      </c>
      <c r="Q9" s="402" t="s">
        <v>407</v>
      </c>
      <c r="R9" s="403"/>
      <c r="S9" s="403"/>
      <c r="T9" s="403"/>
      <c r="U9" s="475" t="s">
        <v>461</v>
      </c>
      <c r="V9" s="411" t="s">
        <v>407</v>
      </c>
      <c r="W9" s="420"/>
      <c r="X9" s="420"/>
      <c r="Y9" s="420"/>
      <c r="Z9" s="422" t="s">
        <v>461</v>
      </c>
    </row>
    <row r="10" spans="1:26" ht="43.5" customHeight="1" x14ac:dyDescent="0.25">
      <c r="A10" s="411" t="s">
        <v>99</v>
      </c>
      <c r="B10" s="403" t="s">
        <v>410</v>
      </c>
      <c r="C10" s="420"/>
      <c r="D10" s="420"/>
      <c r="E10" s="420"/>
      <c r="F10" s="422"/>
      <c r="G10" s="402" t="s">
        <v>410</v>
      </c>
      <c r="H10" s="420"/>
      <c r="I10" s="420"/>
      <c r="J10" s="420"/>
      <c r="K10" s="422"/>
      <c r="L10" s="488" t="s">
        <v>411</v>
      </c>
      <c r="M10" s="545">
        <v>0</v>
      </c>
      <c r="N10" s="545">
        <v>0</v>
      </c>
      <c r="O10" s="545">
        <v>0</v>
      </c>
      <c r="P10" s="546"/>
      <c r="Q10" s="402" t="s">
        <v>411</v>
      </c>
      <c r="R10" s="403">
        <v>0</v>
      </c>
      <c r="S10" s="403">
        <v>0</v>
      </c>
      <c r="T10" s="403">
        <v>0</v>
      </c>
      <c r="U10" s="475"/>
      <c r="V10" s="411" t="s">
        <v>589</v>
      </c>
      <c r="W10" s="420"/>
      <c r="X10" s="420"/>
      <c r="Y10" s="420"/>
      <c r="Z10" s="422"/>
    </row>
    <row r="11" spans="1:26" ht="45.75" customHeight="1" x14ac:dyDescent="0.25">
      <c r="A11" s="411" t="s">
        <v>142</v>
      </c>
      <c r="B11" s="403" t="s">
        <v>409</v>
      </c>
      <c r="C11" s="420"/>
      <c r="D11" s="420"/>
      <c r="E11" s="420"/>
      <c r="F11" s="422"/>
      <c r="G11" s="403" t="s">
        <v>409</v>
      </c>
      <c r="H11" s="403"/>
      <c r="I11" s="403"/>
      <c r="J11" s="403"/>
      <c r="K11" s="422"/>
      <c r="L11" s="488" t="s">
        <v>411</v>
      </c>
      <c r="M11" s="488">
        <v>0</v>
      </c>
      <c r="N11" s="488">
        <v>0</v>
      </c>
      <c r="O11" s="488">
        <v>0</v>
      </c>
      <c r="P11" s="531"/>
      <c r="Q11" s="403" t="s">
        <v>407</v>
      </c>
      <c r="R11" s="403"/>
      <c r="S11" s="403"/>
      <c r="T11" s="403"/>
      <c r="U11" s="475" t="s">
        <v>580</v>
      </c>
      <c r="V11" s="496" t="s">
        <v>407</v>
      </c>
      <c r="W11" s="420"/>
      <c r="X11" s="420"/>
      <c r="Y11" s="420"/>
      <c r="Z11" s="422" t="s">
        <v>580</v>
      </c>
    </row>
    <row r="12" spans="1:26" ht="45" customHeight="1" x14ac:dyDescent="0.25">
      <c r="A12" s="411" t="s">
        <v>437</v>
      </c>
      <c r="B12" s="403" t="s">
        <v>407</v>
      </c>
      <c r="C12" s="403">
        <v>1</v>
      </c>
      <c r="D12" s="403">
        <v>1</v>
      </c>
      <c r="E12" s="403">
        <v>0</v>
      </c>
      <c r="F12" s="422"/>
      <c r="G12" s="411" t="s">
        <v>409</v>
      </c>
      <c r="H12" s="403"/>
      <c r="I12" s="403"/>
      <c r="J12" s="403"/>
      <c r="K12" s="422" t="s">
        <v>574</v>
      </c>
      <c r="L12" s="488" t="s">
        <v>409</v>
      </c>
      <c r="M12" s="488"/>
      <c r="N12" s="488"/>
      <c r="O12" s="488"/>
      <c r="P12" s="531" t="s">
        <v>477</v>
      </c>
      <c r="Q12" s="403" t="s">
        <v>409</v>
      </c>
      <c r="R12" s="403"/>
      <c r="S12" s="403"/>
      <c r="T12" s="403"/>
      <c r="U12" s="475" t="s">
        <v>581</v>
      </c>
      <c r="V12" s="496" t="s">
        <v>409</v>
      </c>
      <c r="W12" s="420"/>
      <c r="X12" s="420"/>
      <c r="Y12" s="420"/>
      <c r="Z12" s="422" t="s">
        <v>581</v>
      </c>
    </row>
    <row r="13" spans="1:26" ht="46.5" customHeight="1" x14ac:dyDescent="0.25">
      <c r="A13" s="411" t="s">
        <v>441</v>
      </c>
      <c r="B13" s="403" t="s">
        <v>409</v>
      </c>
      <c r="C13" s="403"/>
      <c r="D13" s="403"/>
      <c r="E13" s="403"/>
      <c r="F13" s="422" t="s">
        <v>463</v>
      </c>
      <c r="G13" s="411" t="s">
        <v>409</v>
      </c>
      <c r="H13" s="403"/>
      <c r="I13" s="403"/>
      <c r="J13" s="403"/>
      <c r="K13" s="422" t="s">
        <v>575</v>
      </c>
      <c r="L13" s="403" t="s">
        <v>409</v>
      </c>
      <c r="M13" s="403"/>
      <c r="N13" s="403"/>
      <c r="O13" s="403"/>
      <c r="P13" s="422"/>
      <c r="Q13" s="403" t="s">
        <v>407</v>
      </c>
      <c r="R13" s="403"/>
      <c r="S13" s="403"/>
      <c r="T13" s="403"/>
      <c r="U13" s="475" t="s">
        <v>582</v>
      </c>
      <c r="V13" s="496" t="s">
        <v>407</v>
      </c>
      <c r="W13" s="420"/>
      <c r="X13" s="420"/>
      <c r="Y13" s="420"/>
      <c r="Z13" s="422" t="s">
        <v>613</v>
      </c>
    </row>
    <row r="14" spans="1:26" ht="30.75" customHeight="1" x14ac:dyDescent="0.25">
      <c r="A14" s="411" t="s">
        <v>111</v>
      </c>
      <c r="B14" s="403" t="s">
        <v>407</v>
      </c>
      <c r="C14" s="403">
        <v>6</v>
      </c>
      <c r="D14" s="403">
        <v>6</v>
      </c>
      <c r="E14" s="403">
        <v>0</v>
      </c>
      <c r="F14" s="422"/>
      <c r="G14" s="403" t="s">
        <v>410</v>
      </c>
      <c r="H14" s="420"/>
      <c r="I14" s="420"/>
      <c r="J14" s="420"/>
      <c r="K14" s="422"/>
      <c r="L14" s="403" t="s">
        <v>410</v>
      </c>
      <c r="M14" s="420"/>
      <c r="N14" s="420"/>
      <c r="O14" s="420"/>
      <c r="P14" s="422"/>
      <c r="Q14" s="403" t="s">
        <v>407</v>
      </c>
      <c r="R14" s="403"/>
      <c r="S14" s="403"/>
      <c r="T14" s="403"/>
      <c r="U14" s="475" t="s">
        <v>583</v>
      </c>
      <c r="V14" s="496" t="s">
        <v>407</v>
      </c>
      <c r="W14" s="420"/>
      <c r="X14" s="420"/>
      <c r="Y14" s="420"/>
      <c r="Z14" s="422" t="s">
        <v>583</v>
      </c>
    </row>
    <row r="15" spans="1:26" ht="30.75" customHeight="1" x14ac:dyDescent="0.25">
      <c r="A15" s="411" t="s">
        <v>110</v>
      </c>
      <c r="B15" s="403" t="s">
        <v>411</v>
      </c>
      <c r="C15" s="402"/>
      <c r="D15" s="403"/>
      <c r="E15" s="403"/>
      <c r="F15" s="422"/>
      <c r="G15" s="536" t="s">
        <v>407</v>
      </c>
      <c r="H15" s="488">
        <v>1</v>
      </c>
      <c r="I15" s="488">
        <v>1</v>
      </c>
      <c r="J15" s="488">
        <v>0</v>
      </c>
      <c r="K15" s="531"/>
      <c r="L15" s="403" t="s">
        <v>411</v>
      </c>
      <c r="M15" s="402">
        <v>0</v>
      </c>
      <c r="N15" s="403">
        <v>0</v>
      </c>
      <c r="O15" s="403">
        <v>0</v>
      </c>
      <c r="P15" s="422"/>
      <c r="Q15" s="403" t="s">
        <v>407</v>
      </c>
      <c r="R15" s="402"/>
      <c r="S15" s="403"/>
      <c r="T15" s="403"/>
      <c r="U15" s="475" t="s">
        <v>584</v>
      </c>
      <c r="V15" s="496" t="s">
        <v>407</v>
      </c>
      <c r="W15" s="420"/>
      <c r="X15" s="420"/>
      <c r="Y15" s="420"/>
      <c r="Z15" s="422" t="s">
        <v>615</v>
      </c>
    </row>
    <row r="16" spans="1:26" ht="34.5" customHeight="1" thickBot="1" x14ac:dyDescent="0.3">
      <c r="A16" s="411" t="s">
        <v>136</v>
      </c>
      <c r="B16" s="403" t="s">
        <v>407</v>
      </c>
      <c r="C16" s="403">
        <v>3</v>
      </c>
      <c r="D16" s="403">
        <v>3</v>
      </c>
      <c r="E16" s="403">
        <v>0</v>
      </c>
      <c r="F16" s="422"/>
      <c r="G16" s="528" t="s">
        <v>407</v>
      </c>
      <c r="H16" s="532">
        <v>1</v>
      </c>
      <c r="I16" s="532">
        <v>1</v>
      </c>
      <c r="J16" s="532">
        <v>0</v>
      </c>
      <c r="K16" s="535"/>
      <c r="L16" s="403" t="s">
        <v>411</v>
      </c>
      <c r="M16" s="403">
        <v>0</v>
      </c>
      <c r="N16" s="403">
        <v>0</v>
      </c>
      <c r="O16" s="403">
        <v>0</v>
      </c>
      <c r="P16" s="422"/>
      <c r="Q16" s="403" t="s">
        <v>407</v>
      </c>
      <c r="R16" s="403"/>
      <c r="S16" s="403"/>
      <c r="T16" s="403"/>
      <c r="U16" s="475" t="s">
        <v>558</v>
      </c>
      <c r="V16" s="496" t="s">
        <v>407</v>
      </c>
      <c r="W16" s="420"/>
      <c r="X16" s="420"/>
      <c r="Y16" s="420"/>
      <c r="Z16" s="422" t="s">
        <v>614</v>
      </c>
    </row>
    <row r="17" spans="1:26" ht="13.5" customHeight="1" x14ac:dyDescent="0.25">
      <c r="A17" s="1013" t="s">
        <v>434</v>
      </c>
      <c r="B17" s="1014" t="s">
        <v>413</v>
      </c>
      <c r="C17" s="1014" t="s">
        <v>414</v>
      </c>
      <c r="D17" s="1014"/>
      <c r="E17" s="1014"/>
      <c r="F17" s="1015" t="s">
        <v>438</v>
      </c>
      <c r="G17" s="925" t="s">
        <v>413</v>
      </c>
      <c r="H17" s="925" t="s">
        <v>414</v>
      </c>
      <c r="I17" s="925"/>
      <c r="J17" s="925"/>
      <c r="K17" s="915" t="s">
        <v>438</v>
      </c>
      <c r="L17" s="925" t="s">
        <v>413</v>
      </c>
      <c r="M17" s="925" t="s">
        <v>414</v>
      </c>
      <c r="N17" s="925"/>
      <c r="O17" s="925"/>
      <c r="P17" s="915" t="s">
        <v>438</v>
      </c>
      <c r="Q17" s="925" t="s">
        <v>413</v>
      </c>
      <c r="R17" s="925" t="s">
        <v>414</v>
      </c>
      <c r="S17" s="925"/>
      <c r="T17" s="925"/>
      <c r="U17" s="851" t="s">
        <v>438</v>
      </c>
      <c r="V17" s="924" t="s">
        <v>413</v>
      </c>
      <c r="W17" s="947" t="s">
        <v>414</v>
      </c>
      <c r="X17" s="948"/>
      <c r="Y17" s="949"/>
      <c r="Z17" s="915" t="s">
        <v>438</v>
      </c>
    </row>
    <row r="18" spans="1:26" ht="16.5" customHeight="1" thickBot="1" x14ac:dyDescent="0.3">
      <c r="A18" s="850"/>
      <c r="B18" s="925"/>
      <c r="C18" s="416" t="s">
        <v>415</v>
      </c>
      <c r="D18" s="416" t="s">
        <v>407</v>
      </c>
      <c r="E18" s="416" t="s">
        <v>408</v>
      </c>
      <c r="F18" s="915"/>
      <c r="G18" s="925"/>
      <c r="H18" s="430" t="s">
        <v>415</v>
      </c>
      <c r="I18" s="430" t="s">
        <v>407</v>
      </c>
      <c r="J18" s="430" t="s">
        <v>408</v>
      </c>
      <c r="K18" s="915"/>
      <c r="L18" s="925"/>
      <c r="M18" s="430" t="s">
        <v>415</v>
      </c>
      <c r="N18" s="430" t="s">
        <v>407</v>
      </c>
      <c r="O18" s="430" t="s">
        <v>408</v>
      </c>
      <c r="P18" s="915"/>
      <c r="Q18" s="925"/>
      <c r="R18" s="430" t="s">
        <v>415</v>
      </c>
      <c r="S18" s="430" t="s">
        <v>407</v>
      </c>
      <c r="T18" s="430" t="s">
        <v>408</v>
      </c>
      <c r="U18" s="851"/>
      <c r="V18" s="924"/>
      <c r="W18" s="583" t="s">
        <v>415</v>
      </c>
      <c r="X18" s="583" t="s">
        <v>407</v>
      </c>
      <c r="Y18" s="583" t="s">
        <v>408</v>
      </c>
      <c r="Z18" s="915"/>
    </row>
    <row r="19" spans="1:26" ht="31.5" customHeight="1" x14ac:dyDescent="0.25">
      <c r="A19" s="411" t="s">
        <v>103</v>
      </c>
      <c r="B19" s="403" t="s">
        <v>407</v>
      </c>
      <c r="C19" s="403">
        <v>8</v>
      </c>
      <c r="D19" s="403">
        <v>8</v>
      </c>
      <c r="E19" s="403">
        <v>0</v>
      </c>
      <c r="F19" s="422"/>
      <c r="G19" s="521" t="s">
        <v>410</v>
      </c>
      <c r="H19" s="453"/>
      <c r="I19" s="453"/>
      <c r="J19" s="453"/>
      <c r="K19" s="422" t="s">
        <v>473</v>
      </c>
      <c r="L19" s="533" t="s">
        <v>407</v>
      </c>
      <c r="M19" s="530">
        <v>8</v>
      </c>
      <c r="N19" s="530">
        <v>2</v>
      </c>
      <c r="O19" s="530">
        <v>0</v>
      </c>
      <c r="P19" s="534"/>
      <c r="Q19" s="403" t="s">
        <v>410</v>
      </c>
      <c r="R19" s="420"/>
      <c r="S19" s="420"/>
      <c r="T19" s="420"/>
      <c r="U19" s="561" t="s">
        <v>544</v>
      </c>
      <c r="V19" s="496"/>
      <c r="W19" s="403"/>
      <c r="X19" s="403"/>
      <c r="Y19" s="403"/>
      <c r="Z19" s="561" t="s">
        <v>544</v>
      </c>
    </row>
    <row r="20" spans="1:26" ht="15" customHeight="1" thickBot="1" x14ac:dyDescent="0.3">
      <c r="A20" s="411" t="s">
        <v>435</v>
      </c>
      <c r="B20" s="403" t="s">
        <v>411</v>
      </c>
      <c r="C20" s="403"/>
      <c r="D20" s="403"/>
      <c r="E20" s="403"/>
      <c r="F20" s="422"/>
      <c r="G20" s="522" t="s">
        <v>410</v>
      </c>
      <c r="H20" s="454"/>
      <c r="I20" s="454"/>
      <c r="J20" s="454"/>
      <c r="K20" s="455"/>
      <c r="L20" s="532" t="s">
        <v>407</v>
      </c>
      <c r="M20" s="532">
        <v>2</v>
      </c>
      <c r="N20" s="532">
        <v>2</v>
      </c>
      <c r="O20" s="532">
        <v>0</v>
      </c>
      <c r="P20" s="541"/>
      <c r="Q20" s="403" t="s">
        <v>411</v>
      </c>
      <c r="R20" s="403">
        <v>0</v>
      </c>
      <c r="S20" s="403">
        <v>0</v>
      </c>
      <c r="T20" s="403">
        <v>0</v>
      </c>
      <c r="U20" s="562"/>
      <c r="V20" s="496"/>
      <c r="W20" s="403"/>
      <c r="X20" s="403"/>
      <c r="Y20" s="403"/>
      <c r="Z20" s="517"/>
    </row>
    <row r="21" spans="1:26" ht="12.75" customHeight="1" x14ac:dyDescent="0.25">
      <c r="A21" s="856" t="s">
        <v>432</v>
      </c>
      <c r="B21" s="916" t="s">
        <v>413</v>
      </c>
      <c r="C21" s="916" t="s">
        <v>414</v>
      </c>
      <c r="D21" s="916"/>
      <c r="E21" s="916"/>
      <c r="F21" s="917" t="s">
        <v>438</v>
      </c>
      <c r="G21" s="916" t="s">
        <v>413</v>
      </c>
      <c r="H21" s="916" t="s">
        <v>414</v>
      </c>
      <c r="I21" s="916"/>
      <c r="J21" s="916"/>
      <c r="K21" s="917" t="s">
        <v>438</v>
      </c>
      <c r="L21" s="916" t="s">
        <v>413</v>
      </c>
      <c r="M21" s="916" t="s">
        <v>414</v>
      </c>
      <c r="N21" s="916"/>
      <c r="O21" s="916"/>
      <c r="P21" s="917" t="s">
        <v>438</v>
      </c>
      <c r="Q21" s="916" t="s">
        <v>413</v>
      </c>
      <c r="R21" s="916" t="s">
        <v>414</v>
      </c>
      <c r="S21" s="916"/>
      <c r="T21" s="916"/>
      <c r="U21" s="858" t="s">
        <v>438</v>
      </c>
      <c r="V21" s="926" t="s">
        <v>413</v>
      </c>
      <c r="W21" s="978" t="s">
        <v>414</v>
      </c>
      <c r="X21" s="979"/>
      <c r="Y21" s="980"/>
      <c r="Z21" s="917" t="s">
        <v>438</v>
      </c>
    </row>
    <row r="22" spans="1:26" ht="18" customHeight="1" thickBot="1" x14ac:dyDescent="0.3">
      <c r="A22" s="857"/>
      <c r="B22" s="916"/>
      <c r="C22" s="419" t="s">
        <v>415</v>
      </c>
      <c r="D22" s="419" t="s">
        <v>407</v>
      </c>
      <c r="E22" s="419" t="s">
        <v>408</v>
      </c>
      <c r="F22" s="917"/>
      <c r="G22" s="916"/>
      <c r="H22" s="431" t="s">
        <v>415</v>
      </c>
      <c r="I22" s="431" t="s">
        <v>407</v>
      </c>
      <c r="J22" s="431" t="s">
        <v>408</v>
      </c>
      <c r="K22" s="917"/>
      <c r="L22" s="916"/>
      <c r="M22" s="431" t="s">
        <v>415</v>
      </c>
      <c r="N22" s="431" t="s">
        <v>407</v>
      </c>
      <c r="O22" s="431" t="s">
        <v>408</v>
      </c>
      <c r="P22" s="917"/>
      <c r="Q22" s="916"/>
      <c r="R22" s="431" t="s">
        <v>415</v>
      </c>
      <c r="S22" s="431" t="s">
        <v>407</v>
      </c>
      <c r="T22" s="431" t="s">
        <v>408</v>
      </c>
      <c r="U22" s="858"/>
      <c r="V22" s="926"/>
      <c r="W22" s="584" t="s">
        <v>415</v>
      </c>
      <c r="X22" s="584" t="s">
        <v>407</v>
      </c>
      <c r="Y22" s="584" t="s">
        <v>408</v>
      </c>
      <c r="Z22" s="917"/>
    </row>
    <row r="23" spans="1:26" ht="61.5" customHeight="1" x14ac:dyDescent="0.25">
      <c r="A23" s="411" t="s">
        <v>106</v>
      </c>
      <c r="B23" s="402" t="s">
        <v>407</v>
      </c>
      <c r="C23" s="433">
        <v>1</v>
      </c>
      <c r="D23" s="433">
        <v>1</v>
      </c>
      <c r="E23" s="433">
        <v>0</v>
      </c>
      <c r="F23" s="406" t="s">
        <v>439</v>
      </c>
      <c r="G23" s="526" t="s">
        <v>407</v>
      </c>
      <c r="H23" s="527">
        <v>1</v>
      </c>
      <c r="I23" s="527">
        <v>1</v>
      </c>
      <c r="J23" s="527">
        <v>0</v>
      </c>
      <c r="K23" s="534" t="s">
        <v>568</v>
      </c>
      <c r="L23" s="533" t="s">
        <v>408</v>
      </c>
      <c r="M23" s="530">
        <v>2</v>
      </c>
      <c r="N23" s="530">
        <v>1.5</v>
      </c>
      <c r="O23" s="530">
        <v>0.5</v>
      </c>
      <c r="P23" s="534" t="s">
        <v>577</v>
      </c>
      <c r="Q23" s="433" t="s">
        <v>407</v>
      </c>
      <c r="R23" s="433">
        <v>1</v>
      </c>
      <c r="S23" s="433">
        <v>1</v>
      </c>
      <c r="T23" s="433">
        <v>0</v>
      </c>
      <c r="U23" s="561" t="s">
        <v>524</v>
      </c>
      <c r="V23" s="547" t="s">
        <v>407</v>
      </c>
      <c r="W23" s="490">
        <v>5</v>
      </c>
      <c r="X23" s="490">
        <v>4.5</v>
      </c>
      <c r="Y23" s="490">
        <v>0.5</v>
      </c>
      <c r="Z23" s="548" t="s">
        <v>586</v>
      </c>
    </row>
    <row r="24" spans="1:26" ht="33" customHeight="1" thickBot="1" x14ac:dyDescent="0.3">
      <c r="A24" s="407" t="s">
        <v>105</v>
      </c>
      <c r="B24" s="408" t="s">
        <v>407</v>
      </c>
      <c r="C24" s="434">
        <v>1</v>
      </c>
      <c r="D24" s="434">
        <v>1</v>
      </c>
      <c r="E24" s="434">
        <v>0</v>
      </c>
      <c r="F24" s="409" t="s">
        <v>440</v>
      </c>
      <c r="G24" s="528" t="s">
        <v>408</v>
      </c>
      <c r="H24" s="529">
        <v>1</v>
      </c>
      <c r="I24" s="529">
        <v>0.5</v>
      </c>
      <c r="J24" s="529">
        <v>0.5</v>
      </c>
      <c r="K24" s="535" t="s">
        <v>576</v>
      </c>
      <c r="L24" s="532" t="s">
        <v>407</v>
      </c>
      <c r="M24" s="532">
        <v>2</v>
      </c>
      <c r="N24" s="532">
        <v>2</v>
      </c>
      <c r="O24" s="532">
        <v>0</v>
      </c>
      <c r="P24" s="535" t="s">
        <v>578</v>
      </c>
      <c r="Q24" s="434" t="s">
        <v>407</v>
      </c>
      <c r="R24" s="434">
        <v>1</v>
      </c>
      <c r="S24" s="434">
        <v>1</v>
      </c>
      <c r="T24" s="434">
        <v>0</v>
      </c>
      <c r="U24" s="561" t="s">
        <v>523</v>
      </c>
      <c r="V24" s="549" t="s">
        <v>407</v>
      </c>
      <c r="W24" s="550">
        <v>5</v>
      </c>
      <c r="X24" s="550">
        <v>4.5</v>
      </c>
      <c r="Y24" s="550">
        <v>0.5</v>
      </c>
      <c r="Z24" s="551" t="s">
        <v>587</v>
      </c>
    </row>
  </sheetData>
  <mergeCells count="67">
    <mergeCell ref="R17:T17"/>
    <mergeCell ref="U17:U18"/>
    <mergeCell ref="U3:U4"/>
    <mergeCell ref="G6:G7"/>
    <mergeCell ref="H6:J6"/>
    <mergeCell ref="K6:K7"/>
    <mergeCell ref="L6:L7"/>
    <mergeCell ref="M6:O6"/>
    <mergeCell ref="P6:P7"/>
    <mergeCell ref="Q6:Q7"/>
    <mergeCell ref="R6:T6"/>
    <mergeCell ref="U6:U7"/>
    <mergeCell ref="L3:L4"/>
    <mergeCell ref="P21:P22"/>
    <mergeCell ref="Q21:Q22"/>
    <mergeCell ref="R21:T21"/>
    <mergeCell ref="U21:U22"/>
    <mergeCell ref="G17:G18"/>
    <mergeCell ref="H17:J17"/>
    <mergeCell ref="K17:K18"/>
    <mergeCell ref="L17:L18"/>
    <mergeCell ref="M17:O17"/>
    <mergeCell ref="G21:G22"/>
    <mergeCell ref="H21:J21"/>
    <mergeCell ref="K21:K22"/>
    <mergeCell ref="L21:L22"/>
    <mergeCell ref="M21:O21"/>
    <mergeCell ref="P17:P18"/>
    <mergeCell ref="Q17:Q18"/>
    <mergeCell ref="R3:T3"/>
    <mergeCell ref="F6:F7"/>
    <mergeCell ref="G3:G4"/>
    <mergeCell ref="H3:J3"/>
    <mergeCell ref="K3:K4"/>
    <mergeCell ref="A21:A22"/>
    <mergeCell ref="B21:B22"/>
    <mergeCell ref="C21:E21"/>
    <mergeCell ref="F21:F22"/>
    <mergeCell ref="A17:A18"/>
    <mergeCell ref="B17:B18"/>
    <mergeCell ref="C17:E17"/>
    <mergeCell ref="F17:F18"/>
    <mergeCell ref="V21:V22"/>
    <mergeCell ref="W21:Y21"/>
    <mergeCell ref="Z21:Z22"/>
    <mergeCell ref="V3:V4"/>
    <mergeCell ref="W3:Y3"/>
    <mergeCell ref="Z3:Z4"/>
    <mergeCell ref="V6:V7"/>
    <mergeCell ref="W6:Y6"/>
    <mergeCell ref="Z6:Z7"/>
    <mergeCell ref="A1:Z1"/>
    <mergeCell ref="V2:Z2"/>
    <mergeCell ref="V17:V18"/>
    <mergeCell ref="W17:Y17"/>
    <mergeCell ref="Z17:Z18"/>
    <mergeCell ref="B2:F2"/>
    <mergeCell ref="A6:A7"/>
    <mergeCell ref="A3:A4"/>
    <mergeCell ref="B6:B7"/>
    <mergeCell ref="C6:E6"/>
    <mergeCell ref="F3:F4"/>
    <mergeCell ref="B3:B4"/>
    <mergeCell ref="C3:E3"/>
    <mergeCell ref="M3:O3"/>
    <mergeCell ref="P3:P4"/>
    <mergeCell ref="Q3:Q4"/>
  </mergeCells>
  <dataValidations count="1">
    <dataValidation type="list" allowBlank="1" showInputMessage="1" showErrorMessage="1" sqref="B23:B24">
      <formula1>$BJ$12:$BJ$16</formula1>
    </dataValidation>
  </dataValidations>
  <pageMargins left="0.31496062992125984" right="0.31496062992125984" top="0.35433070866141736" bottom="0.15748031496062992"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'[12]Single page layout all but aqua'!#REF!</xm:f>
          </x14:formula1>
          <xm:sqref>G8:G9 G12:G13</xm:sqref>
        </x14:dataValidation>
        <x14:dataValidation type="list" allowBlank="1" showInputMessage="1" showErrorMessage="1">
          <x14:formula1>
            <xm:f>[19]Terminology!#REF!</xm:f>
          </x14:formula1>
          <xm:sqref>G15:G16 G19:G20 G23:G24</xm:sqref>
        </x14:dataValidation>
        <x14:dataValidation type="list" allowBlank="1" showInputMessage="1" showErrorMessage="1">
          <x14:formula1>
            <xm:f>[2]Terminology!#REF!</xm:f>
          </x14:formula1>
          <xm:sqref>L19:L20 L23:L24</xm:sqref>
        </x14:dataValidation>
        <x14:dataValidation type="list" allowBlank="1" showInputMessage="1" showErrorMessage="1">
          <x14:formula1>
            <xm:f>[20]Terminology!#REF!</xm:f>
          </x14:formula1>
          <xm:sqref>L9:L12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zoomScaleNormal="100" workbookViewId="0">
      <pane xSplit="1" ySplit="4" topLeftCell="B5" activePane="bottomRight" state="frozen"/>
      <selection pane="topRight" activeCell="B1" sqref="B1"/>
      <selection pane="bottomLeft" activeCell="A5" sqref="A5"/>
      <selection pane="bottomRight" activeCell="D31" sqref="D30:D31"/>
    </sheetView>
  </sheetViews>
  <sheetFormatPr defaultRowHeight="15" x14ac:dyDescent="0.25"/>
  <cols>
    <col min="1" max="1" width="6" customWidth="1"/>
    <col min="2" max="2" width="16.7109375" customWidth="1"/>
    <col min="3" max="3" width="37.28515625" customWidth="1"/>
    <col min="4" max="4" width="44.42578125" customWidth="1"/>
    <col min="5" max="5" width="11.140625" customWidth="1"/>
    <col min="6" max="6" width="10.5703125" customWidth="1"/>
    <col min="7" max="7" width="10.42578125" customWidth="1"/>
    <col min="8" max="8" width="13.7109375" customWidth="1"/>
    <col min="9" max="9" width="36.28515625" customWidth="1"/>
    <col min="10" max="10" width="15.7109375" hidden="1" customWidth="1"/>
    <col min="11" max="11" width="15.42578125" hidden="1" customWidth="1"/>
    <col min="12" max="12" width="14.42578125" hidden="1" customWidth="1"/>
    <col min="13" max="13" width="6.28515625" hidden="1" customWidth="1"/>
    <col min="14" max="14" width="13.42578125" hidden="1" customWidth="1"/>
    <col min="15" max="15" width="9.28515625" hidden="1" customWidth="1"/>
    <col min="16" max="16" width="9.85546875" hidden="1" customWidth="1"/>
    <col min="17" max="17" width="12.7109375" hidden="1" customWidth="1"/>
  </cols>
  <sheetData>
    <row r="1" spans="1:17" ht="32.25" customHeight="1" thickBot="1" x14ac:dyDescent="0.3">
      <c r="A1" s="630" t="s">
        <v>46</v>
      </c>
      <c r="B1" s="630"/>
      <c r="C1" s="630"/>
      <c r="D1" s="630"/>
      <c r="E1" s="117"/>
      <c r="F1" s="117"/>
      <c r="G1" s="117"/>
      <c r="H1" s="117"/>
      <c r="I1" s="93"/>
      <c r="J1" s="13"/>
      <c r="K1" s="13"/>
      <c r="L1" s="667">
        <v>41850</v>
      </c>
      <c r="M1" s="668"/>
      <c r="N1" s="668"/>
      <c r="O1" s="668"/>
      <c r="P1" s="668"/>
      <c r="Q1" s="668"/>
    </row>
    <row r="2" spans="1:17" ht="83.25" hidden="1" customHeight="1" thickBot="1" x14ac:dyDescent="0.3">
      <c r="A2" s="13"/>
      <c r="B2" s="642" t="s">
        <v>29</v>
      </c>
      <c r="C2" s="642"/>
      <c r="D2" s="642"/>
      <c r="E2" s="642"/>
      <c r="F2" s="642"/>
      <c r="G2" s="642"/>
      <c r="H2" s="642"/>
      <c r="I2" s="642"/>
      <c r="J2" s="642"/>
      <c r="K2" s="642"/>
      <c r="L2" s="642"/>
      <c r="M2" s="642"/>
      <c r="N2" s="642"/>
      <c r="O2" s="642"/>
      <c r="P2" s="642"/>
      <c r="Q2" s="642"/>
    </row>
    <row r="3" spans="1:17" ht="18.75"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42.75" customHeight="1" thickBot="1" x14ac:dyDescent="0.3">
      <c r="A4" s="14"/>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64.5" customHeight="1" x14ac:dyDescent="0.25">
      <c r="A5" s="728" t="s">
        <v>12</v>
      </c>
      <c r="B5" s="643" t="s">
        <v>32</v>
      </c>
      <c r="C5" s="77" t="s">
        <v>95</v>
      </c>
      <c r="D5" s="631" t="s">
        <v>92</v>
      </c>
      <c r="E5" s="690" t="s">
        <v>406</v>
      </c>
      <c r="F5" s="735"/>
      <c r="G5" s="735"/>
      <c r="H5" s="735"/>
      <c r="I5" s="700"/>
      <c r="J5" s="703"/>
      <c r="K5" s="647"/>
      <c r="L5" s="647"/>
      <c r="M5" s="661">
        <v>0.1197</v>
      </c>
      <c r="N5" s="661" t="s">
        <v>34</v>
      </c>
      <c r="O5" s="664">
        <v>20436</v>
      </c>
      <c r="P5" s="661">
        <v>100</v>
      </c>
      <c r="Q5" s="664">
        <f>PRODUCT(O5,P5/100)</f>
        <v>20436</v>
      </c>
    </row>
    <row r="6" spans="1:17" ht="67.5" customHeight="1" x14ac:dyDescent="0.25">
      <c r="A6" s="729"/>
      <c r="B6" s="621"/>
      <c r="C6" s="116" t="s">
        <v>97</v>
      </c>
      <c r="D6" s="616"/>
      <c r="E6" s="704"/>
      <c r="F6" s="736"/>
      <c r="G6" s="736"/>
      <c r="H6" s="736"/>
      <c r="I6" s="701"/>
      <c r="J6" s="703"/>
      <c r="K6" s="647"/>
      <c r="L6" s="647"/>
      <c r="M6" s="661"/>
      <c r="N6" s="661"/>
      <c r="O6" s="664"/>
      <c r="P6" s="661"/>
      <c r="Q6" s="664"/>
    </row>
    <row r="7" spans="1:17" ht="48.75" customHeight="1" thickBot="1" x14ac:dyDescent="0.3">
      <c r="A7" s="730"/>
      <c r="B7" s="622"/>
      <c r="C7" s="214" t="s">
        <v>98</v>
      </c>
      <c r="D7" s="617"/>
      <c r="E7" s="705"/>
      <c r="F7" s="737"/>
      <c r="G7" s="737"/>
      <c r="H7" s="737"/>
      <c r="I7" s="702"/>
      <c r="J7" s="683"/>
      <c r="K7" s="645"/>
      <c r="L7" s="645"/>
      <c r="M7" s="662"/>
      <c r="N7" s="662"/>
      <c r="O7" s="659"/>
      <c r="P7" s="662"/>
      <c r="Q7" s="659"/>
    </row>
    <row r="8" spans="1:17" ht="39.75" customHeight="1" x14ac:dyDescent="0.25">
      <c r="A8" s="725" t="s">
        <v>13</v>
      </c>
      <c r="B8" s="643" t="s">
        <v>93</v>
      </c>
      <c r="C8" s="631" t="s">
        <v>96</v>
      </c>
      <c r="D8" s="118" t="s">
        <v>100</v>
      </c>
      <c r="E8" s="169" t="s">
        <v>406</v>
      </c>
      <c r="F8" s="215"/>
      <c r="G8" s="215"/>
      <c r="H8" s="215"/>
      <c r="I8" s="205"/>
      <c r="J8" s="123"/>
      <c r="K8" s="37"/>
      <c r="L8" s="37"/>
      <c r="M8" s="660">
        <v>4.4999999999999998E-2</v>
      </c>
      <c r="N8" s="658">
        <v>450</v>
      </c>
      <c r="O8" s="658">
        <v>6809</v>
      </c>
      <c r="P8" s="660">
        <v>100</v>
      </c>
      <c r="Q8" s="658">
        <v>6809</v>
      </c>
    </row>
    <row r="9" spans="1:17" ht="51" customHeight="1" x14ac:dyDescent="0.25">
      <c r="A9" s="726"/>
      <c r="B9" s="621"/>
      <c r="C9" s="616"/>
      <c r="D9" s="116" t="s">
        <v>99</v>
      </c>
      <c r="E9" s="142" t="s">
        <v>406</v>
      </c>
      <c r="F9" s="138"/>
      <c r="G9" s="138"/>
      <c r="H9" s="138"/>
      <c r="I9" s="262"/>
      <c r="J9" s="123"/>
      <c r="K9" s="37"/>
      <c r="L9" s="37"/>
      <c r="M9" s="661"/>
      <c r="N9" s="664"/>
      <c r="O9" s="664"/>
      <c r="P9" s="661"/>
      <c r="Q9" s="664"/>
    </row>
    <row r="10" spans="1:17" ht="30.75" customHeight="1" x14ac:dyDescent="0.25">
      <c r="A10" s="726"/>
      <c r="B10" s="621"/>
      <c r="C10" s="623" t="s">
        <v>132</v>
      </c>
      <c r="D10" s="57" t="s">
        <v>101</v>
      </c>
      <c r="E10" s="142" t="s">
        <v>406</v>
      </c>
      <c r="F10" s="138"/>
      <c r="G10" s="138"/>
      <c r="H10" s="138"/>
      <c r="I10" s="262"/>
      <c r="J10" s="123"/>
      <c r="K10" s="70"/>
      <c r="L10" s="70"/>
      <c r="M10" s="74"/>
      <c r="N10" s="72"/>
      <c r="O10" s="72"/>
      <c r="P10" s="74"/>
      <c r="Q10" s="72"/>
    </row>
    <row r="11" spans="1:17" ht="60" customHeight="1" thickBot="1" x14ac:dyDescent="0.3">
      <c r="A11" s="727"/>
      <c r="B11" s="622"/>
      <c r="C11" s="617"/>
      <c r="D11" s="214" t="s">
        <v>102</v>
      </c>
      <c r="E11" s="170" t="s">
        <v>406</v>
      </c>
      <c r="F11" s="288"/>
      <c r="G11" s="288"/>
      <c r="H11" s="288"/>
      <c r="I11" s="278"/>
      <c r="J11" s="123"/>
      <c r="K11" s="60"/>
      <c r="L11" s="60"/>
      <c r="M11" s="62"/>
      <c r="N11" s="64"/>
      <c r="O11" s="64"/>
      <c r="P11" s="62"/>
      <c r="Q11" s="64"/>
    </row>
    <row r="12" spans="1:17" ht="48.75" customHeight="1" x14ac:dyDescent="0.25">
      <c r="A12" s="733" t="s">
        <v>18</v>
      </c>
      <c r="B12" s="643" t="s">
        <v>16</v>
      </c>
      <c r="C12" s="631" t="s">
        <v>94</v>
      </c>
      <c r="D12" s="118" t="s">
        <v>133</v>
      </c>
      <c r="E12" s="169" t="s">
        <v>406</v>
      </c>
      <c r="F12" s="184"/>
      <c r="G12" s="184"/>
      <c r="H12" s="184"/>
      <c r="I12" s="205"/>
      <c r="J12" s="123"/>
      <c r="K12" s="37"/>
      <c r="L12" s="37"/>
      <c r="M12" s="661">
        <v>8.9999999999999993E-3</v>
      </c>
      <c r="N12" s="664">
        <v>49</v>
      </c>
      <c r="O12" s="664">
        <v>1210</v>
      </c>
      <c r="P12" s="661">
        <v>65</v>
      </c>
      <c r="Q12" s="664">
        <f>PRODUCT(O12,P12/100)</f>
        <v>786.5</v>
      </c>
    </row>
    <row r="13" spans="1:17" ht="42" customHeight="1" thickBot="1" x14ac:dyDescent="0.3">
      <c r="A13" s="734"/>
      <c r="B13" s="622"/>
      <c r="C13" s="617"/>
      <c r="D13" s="214" t="s">
        <v>104</v>
      </c>
      <c r="E13" s="170" t="s">
        <v>406</v>
      </c>
      <c r="F13" s="220"/>
      <c r="G13" s="220"/>
      <c r="H13" s="220"/>
      <c r="I13" s="221"/>
      <c r="J13" s="105"/>
      <c r="K13" s="27"/>
      <c r="L13" s="27"/>
      <c r="M13" s="662"/>
      <c r="N13" s="659"/>
      <c r="O13" s="659"/>
      <c r="P13" s="662"/>
      <c r="Q13" s="659"/>
    </row>
    <row r="14" spans="1:17" s="19" customFormat="1" ht="43.5" customHeight="1" x14ac:dyDescent="0.25">
      <c r="A14" s="731" t="s">
        <v>20</v>
      </c>
      <c r="B14" s="643" t="s">
        <v>21</v>
      </c>
      <c r="C14" s="631" t="s">
        <v>22</v>
      </c>
      <c r="D14" s="118" t="s">
        <v>106</v>
      </c>
      <c r="E14" s="169" t="s">
        <v>406</v>
      </c>
      <c r="F14" s="184"/>
      <c r="G14" s="184"/>
      <c r="H14" s="184"/>
      <c r="I14" s="205"/>
      <c r="J14" s="105"/>
      <c r="K14" s="27"/>
      <c r="L14" s="27"/>
      <c r="M14" s="660">
        <v>0</v>
      </c>
      <c r="N14" s="658">
        <v>253</v>
      </c>
      <c r="O14" s="658">
        <v>253</v>
      </c>
      <c r="P14" s="660">
        <v>100</v>
      </c>
      <c r="Q14" s="658">
        <f>PRODUCT(O14,P14/100)</f>
        <v>253</v>
      </c>
    </row>
    <row r="15" spans="1:17" s="18" customFormat="1" ht="51.75" customHeight="1" thickBot="1" x14ac:dyDescent="0.3">
      <c r="A15" s="732"/>
      <c r="B15" s="622"/>
      <c r="C15" s="617"/>
      <c r="D15" s="214" t="s">
        <v>134</v>
      </c>
      <c r="E15" s="170" t="s">
        <v>406</v>
      </c>
      <c r="F15" s="220"/>
      <c r="G15" s="220"/>
      <c r="H15" s="220"/>
      <c r="I15" s="213"/>
      <c r="J15" s="105"/>
      <c r="K15" s="27"/>
      <c r="L15" s="27"/>
      <c r="M15" s="662"/>
      <c r="N15" s="659"/>
      <c r="O15" s="659"/>
      <c r="P15" s="662"/>
      <c r="Q15" s="659"/>
    </row>
    <row r="16" spans="1:17" ht="15.75" thickBot="1" x14ac:dyDescent="0.3">
      <c r="A16" s="50"/>
      <c r="B16" s="1"/>
      <c r="C16" s="1"/>
      <c r="D16" s="1"/>
      <c r="E16" s="1"/>
      <c r="F16" s="1"/>
      <c r="G16" s="1"/>
      <c r="H16" s="1"/>
      <c r="I16" s="1"/>
      <c r="J16" s="1"/>
      <c r="K16" s="1"/>
      <c r="L16" s="1"/>
      <c r="M16" s="1"/>
      <c r="N16" s="1"/>
      <c r="O16" s="1"/>
      <c r="P16" s="1"/>
      <c r="Q16" s="1"/>
    </row>
    <row r="17" spans="2:17" ht="15" customHeight="1" x14ac:dyDescent="0.25">
      <c r="B17" s="650" t="s">
        <v>419</v>
      </c>
      <c r="C17" s="394" t="s">
        <v>398</v>
      </c>
      <c r="D17" s="347">
        <v>18221</v>
      </c>
      <c r="E17" s="1"/>
      <c r="F17" s="1"/>
      <c r="G17" s="1"/>
      <c r="H17" s="1"/>
      <c r="I17" s="1"/>
      <c r="J17" s="1"/>
      <c r="K17" s="1"/>
      <c r="L17" s="1"/>
      <c r="M17" s="1"/>
      <c r="N17" s="1"/>
      <c r="O17" s="1"/>
      <c r="P17" s="1"/>
      <c r="Q17" s="1"/>
    </row>
    <row r="18" spans="2:17" x14ac:dyDescent="0.25">
      <c r="B18" s="723"/>
      <c r="C18" s="395" t="s">
        <v>28</v>
      </c>
      <c r="D18" s="349">
        <v>6721</v>
      </c>
      <c r="E18" s="1"/>
      <c r="F18" s="1"/>
      <c r="G18" s="1"/>
      <c r="H18" s="1"/>
      <c r="I18" s="1"/>
      <c r="J18" s="1"/>
      <c r="K18" s="1"/>
      <c r="L18" s="1"/>
      <c r="M18" s="1"/>
      <c r="N18" s="1"/>
      <c r="O18" s="1"/>
      <c r="P18" s="1"/>
      <c r="Q18" s="1"/>
    </row>
    <row r="19" spans="2:17" x14ac:dyDescent="0.25">
      <c r="B19" s="723"/>
      <c r="C19" s="395" t="s">
        <v>420</v>
      </c>
      <c r="D19" s="349">
        <v>11677</v>
      </c>
      <c r="E19" s="1"/>
      <c r="F19" s="1"/>
      <c r="G19" s="1"/>
      <c r="H19" s="1"/>
      <c r="I19" s="1"/>
      <c r="J19" s="1"/>
      <c r="K19" s="1"/>
      <c r="L19" s="1"/>
      <c r="M19" s="1"/>
      <c r="N19" s="1"/>
      <c r="O19" s="1"/>
      <c r="P19" s="1"/>
      <c r="Q19" s="1"/>
    </row>
    <row r="20" spans="2:17" ht="15.75" thickBot="1" x14ac:dyDescent="0.3">
      <c r="B20" s="723"/>
      <c r="C20" s="396" t="s">
        <v>21</v>
      </c>
      <c r="D20" s="397">
        <v>265</v>
      </c>
      <c r="E20" s="1"/>
      <c r="F20" s="1"/>
      <c r="G20" s="1"/>
      <c r="H20" s="1"/>
      <c r="I20" s="1"/>
      <c r="J20" s="1"/>
      <c r="K20" s="1"/>
      <c r="L20" s="1"/>
      <c r="M20" s="1"/>
      <c r="N20" s="1"/>
      <c r="O20" s="1"/>
      <c r="P20" s="1"/>
      <c r="Q20" s="1"/>
    </row>
    <row r="21" spans="2:17" x14ac:dyDescent="0.25">
      <c r="B21" s="723"/>
      <c r="C21" s="398" t="s">
        <v>428</v>
      </c>
      <c r="D21" s="399">
        <v>36884</v>
      </c>
      <c r="E21" s="1"/>
      <c r="F21" s="1"/>
      <c r="G21" s="1"/>
      <c r="H21" s="1"/>
      <c r="I21" s="1"/>
      <c r="J21" s="1"/>
      <c r="K21" s="1"/>
      <c r="L21" s="1"/>
      <c r="M21" s="1"/>
      <c r="N21" s="1"/>
      <c r="O21" s="1"/>
      <c r="P21" s="1"/>
      <c r="Q21" s="1"/>
    </row>
    <row r="22" spans="2:17" ht="15.75" thickBot="1" x14ac:dyDescent="0.3">
      <c r="B22" s="310"/>
      <c r="C22" s="400" t="s">
        <v>430</v>
      </c>
      <c r="D22" s="401">
        <v>5500</v>
      </c>
      <c r="E22" s="1"/>
      <c r="F22" s="1"/>
      <c r="G22" s="1"/>
      <c r="H22" s="1"/>
      <c r="I22" s="1"/>
      <c r="J22" s="1"/>
      <c r="K22" s="1"/>
      <c r="L22" s="1"/>
      <c r="M22" s="1"/>
      <c r="N22" s="1"/>
      <c r="O22" s="1"/>
      <c r="P22" s="1"/>
      <c r="Q22" s="1"/>
    </row>
    <row r="23" spans="2:17" ht="15" customHeight="1" x14ac:dyDescent="0.25">
      <c r="B23" s="724" t="s">
        <v>425</v>
      </c>
      <c r="C23" s="614"/>
      <c r="D23" s="614"/>
      <c r="E23" s="1"/>
      <c r="F23" s="1"/>
      <c r="G23" s="1"/>
      <c r="H23" s="1"/>
      <c r="I23" s="1"/>
      <c r="J23" s="1"/>
      <c r="K23" s="1"/>
      <c r="L23" s="1"/>
      <c r="M23" s="1"/>
      <c r="N23" s="1"/>
      <c r="O23" s="1"/>
      <c r="P23" s="1"/>
      <c r="Q23" s="1"/>
    </row>
    <row r="24" spans="2:17" ht="15" customHeight="1" x14ac:dyDescent="0.25">
      <c r="B24" s="615" t="s">
        <v>426</v>
      </c>
      <c r="C24" s="615"/>
      <c r="D24" s="615"/>
      <c r="E24" s="1"/>
      <c r="F24" s="1"/>
      <c r="G24" s="1"/>
      <c r="H24" s="1"/>
      <c r="I24" s="1"/>
      <c r="J24" s="1"/>
      <c r="K24" s="1"/>
      <c r="L24" s="1"/>
      <c r="M24" s="1"/>
      <c r="N24" s="1"/>
      <c r="O24" s="1"/>
      <c r="P24" s="1"/>
      <c r="Q24" s="1"/>
    </row>
    <row r="25" spans="2:17" x14ac:dyDescent="0.25">
      <c r="B25" s="1"/>
      <c r="C25" s="1"/>
      <c r="D25" s="1"/>
      <c r="E25" s="1"/>
      <c r="F25" s="1"/>
      <c r="G25" s="1"/>
      <c r="H25" s="1"/>
      <c r="I25" s="1"/>
      <c r="J25" s="1"/>
      <c r="K25" s="1"/>
      <c r="L25" s="1"/>
      <c r="M25" s="1"/>
      <c r="N25" s="1"/>
      <c r="O25" s="1"/>
      <c r="P25" s="1"/>
      <c r="Q25" s="1"/>
    </row>
    <row r="26" spans="2:17" x14ac:dyDescent="0.25">
      <c r="B26" s="1"/>
      <c r="C26" s="1"/>
      <c r="D26" s="1"/>
      <c r="E26" s="1"/>
      <c r="F26" s="1"/>
      <c r="G26" s="1"/>
      <c r="H26" s="1"/>
      <c r="I26" s="1"/>
      <c r="J26" s="1"/>
      <c r="K26" s="1"/>
      <c r="L26" s="1"/>
      <c r="M26" s="1"/>
      <c r="N26" s="1"/>
      <c r="O26" s="1"/>
      <c r="P26" s="1"/>
      <c r="Q26" s="1"/>
    </row>
    <row r="27" spans="2:17" x14ac:dyDescent="0.25">
      <c r="B27" s="1"/>
      <c r="C27" s="1"/>
      <c r="D27" s="1"/>
      <c r="E27" s="1"/>
      <c r="F27" s="1"/>
      <c r="G27" s="1"/>
      <c r="H27" s="1"/>
      <c r="I27" s="1"/>
      <c r="J27" s="1"/>
      <c r="K27" s="1"/>
      <c r="L27" s="1"/>
      <c r="M27" s="1"/>
      <c r="N27" s="1"/>
      <c r="O27" s="1"/>
      <c r="P27" s="1"/>
      <c r="Q27" s="1"/>
    </row>
    <row r="28" spans="2:17" x14ac:dyDescent="0.25">
      <c r="B28" s="1"/>
      <c r="C28" s="1"/>
      <c r="D28" s="1"/>
      <c r="E28" s="1"/>
      <c r="F28" s="1"/>
      <c r="G28" s="1"/>
      <c r="H28" s="1"/>
      <c r="I28" s="1"/>
      <c r="J28" s="1"/>
      <c r="K28" s="1"/>
      <c r="L28" s="1"/>
      <c r="M28" s="1"/>
      <c r="N28" s="1"/>
      <c r="O28" s="1"/>
      <c r="P28" s="1"/>
      <c r="Q28" s="1"/>
    </row>
    <row r="29" spans="2:17" x14ac:dyDescent="0.25">
      <c r="B29" s="1"/>
      <c r="C29" s="1"/>
      <c r="D29" s="1"/>
      <c r="E29" s="1"/>
      <c r="F29" s="1"/>
      <c r="G29" s="1"/>
      <c r="H29" s="1"/>
      <c r="I29" s="1"/>
      <c r="J29" s="1"/>
      <c r="K29" s="1"/>
      <c r="L29" s="1"/>
      <c r="M29" s="1"/>
      <c r="N29" s="1"/>
      <c r="O29" s="1"/>
      <c r="P29" s="1"/>
      <c r="Q29" s="1"/>
    </row>
    <row r="30" spans="2:17" x14ac:dyDescent="0.25">
      <c r="B30" s="1"/>
      <c r="C30" s="1"/>
      <c r="D30" s="1"/>
      <c r="E30" s="1"/>
      <c r="F30" s="1"/>
      <c r="G30" s="1"/>
      <c r="H30" s="1"/>
      <c r="I30" s="1"/>
      <c r="J30" s="1"/>
      <c r="K30" s="1"/>
      <c r="L30" s="1"/>
      <c r="M30" s="1"/>
      <c r="N30" s="1"/>
      <c r="O30" s="1"/>
      <c r="P30" s="1"/>
      <c r="Q30" s="1"/>
    </row>
    <row r="31" spans="2:17" x14ac:dyDescent="0.25">
      <c r="B31" s="1"/>
      <c r="C31" s="1"/>
      <c r="D31" s="1"/>
      <c r="E31" s="1"/>
      <c r="F31" s="1"/>
      <c r="G31" s="1"/>
      <c r="H31" s="1"/>
      <c r="I31" s="1"/>
      <c r="J31" s="1"/>
      <c r="K31" s="1"/>
      <c r="L31" s="1"/>
      <c r="M31" s="1"/>
      <c r="N31" s="1"/>
      <c r="O31" s="1"/>
      <c r="P31" s="1"/>
      <c r="Q31" s="1"/>
    </row>
    <row r="32" spans="2: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D49" s="1"/>
      <c r="E49" s="1"/>
      <c r="F49" s="1"/>
      <c r="G49" s="1"/>
      <c r="H49" s="1"/>
      <c r="I49" s="1"/>
      <c r="J49" s="1"/>
      <c r="K49" s="1"/>
      <c r="L49" s="1"/>
      <c r="M49" s="1"/>
      <c r="N49" s="1"/>
      <c r="O49" s="1"/>
      <c r="P49" s="1"/>
      <c r="Q49" s="1"/>
    </row>
  </sheetData>
  <mergeCells count="53">
    <mergeCell ref="D3:D4"/>
    <mergeCell ref="C3:C4"/>
    <mergeCell ref="B3:B4"/>
    <mergeCell ref="F3:H3"/>
    <mergeCell ref="A14:A15"/>
    <mergeCell ref="B14:B15"/>
    <mergeCell ref="C14:C15"/>
    <mergeCell ref="A12:A13"/>
    <mergeCell ref="B12:B13"/>
    <mergeCell ref="C12:C13"/>
    <mergeCell ref="E5:E7"/>
    <mergeCell ref="F5:F7"/>
    <mergeCell ref="G5:G7"/>
    <mergeCell ref="H5:H7"/>
    <mergeCell ref="E3:E4"/>
    <mergeCell ref="A1:D1"/>
    <mergeCell ref="L1:Q1"/>
    <mergeCell ref="B2:Q2"/>
    <mergeCell ref="A5:A7"/>
    <mergeCell ref="B5:B7"/>
    <mergeCell ref="D5:D7"/>
    <mergeCell ref="I5:I7"/>
    <mergeCell ref="L5:L7"/>
    <mergeCell ref="Q5:Q7"/>
    <mergeCell ref="P5:P7"/>
    <mergeCell ref="O5:O7"/>
    <mergeCell ref="N5:N7"/>
    <mergeCell ref="M5:M7"/>
    <mergeCell ref="J5:J7"/>
    <mergeCell ref="K5:K7"/>
    <mergeCell ref="I3:I4"/>
    <mergeCell ref="Q12:Q13"/>
    <mergeCell ref="M14:M15"/>
    <mergeCell ref="N14:N15"/>
    <mergeCell ref="O14:O15"/>
    <mergeCell ref="P14:P15"/>
    <mergeCell ref="Q14:Q15"/>
    <mergeCell ref="Q8:Q9"/>
    <mergeCell ref="A8:A11"/>
    <mergeCell ref="B8:B11"/>
    <mergeCell ref="C8:C9"/>
    <mergeCell ref="M8:M9"/>
    <mergeCell ref="N8:N9"/>
    <mergeCell ref="C10:C11"/>
    <mergeCell ref="B17:B21"/>
    <mergeCell ref="B23:D23"/>
    <mergeCell ref="B24:D24"/>
    <mergeCell ref="O8:O9"/>
    <mergeCell ref="P8:P9"/>
    <mergeCell ref="M12:M13"/>
    <mergeCell ref="N12:N13"/>
    <mergeCell ref="O12:O13"/>
    <mergeCell ref="P12:P13"/>
  </mergeCells>
  <dataValidations count="2">
    <dataValidation type="list" allowBlank="1" showInputMessage="1" showErrorMessage="1" sqref="E5">
      <formula1>#REF!</formula1>
    </dataValidation>
    <dataValidation type="list" allowBlank="1" showInputMessage="1" showErrorMessage="1" sqref="E8:E15">
      <formula1>#REF!</formula1>
    </dataValidation>
  </dataValidations>
  <pageMargins left="0.25" right="0.25" top="0.75" bottom="0.75" header="0.3" footer="0.3"/>
  <pageSetup paperSize="9" orientation="landscape" r:id="rId1"/>
  <rowBreaks count="1" manualBreakCount="1">
    <brk id="1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Normal="100" workbookViewId="0">
      <pane xSplit="1" ySplit="4" topLeftCell="B11" activePane="bottomRight" state="frozen"/>
      <selection pane="topRight" activeCell="B1" sqref="B1"/>
      <selection pane="bottomLeft" activeCell="A5" sqref="A5"/>
      <selection pane="bottomRight" activeCell="I15" sqref="I15"/>
    </sheetView>
  </sheetViews>
  <sheetFormatPr defaultRowHeight="15" x14ac:dyDescent="0.25"/>
  <cols>
    <col min="1" max="1" width="6.7109375" customWidth="1"/>
    <col min="2" max="2" width="16" customWidth="1"/>
    <col min="3" max="3" width="41.7109375" customWidth="1"/>
    <col min="4" max="4" width="42.28515625" customWidth="1"/>
    <col min="5" max="5" width="9.85546875" customWidth="1"/>
    <col min="6" max="6" width="11.42578125" customWidth="1"/>
    <col min="7" max="7" width="10.7109375" customWidth="1"/>
    <col min="8" max="8" width="14" customWidth="1"/>
    <col min="9" max="9" width="36.85546875" customWidth="1"/>
    <col min="10" max="10" width="15.7109375" hidden="1" customWidth="1"/>
    <col min="11" max="11" width="15.42578125" hidden="1" customWidth="1"/>
    <col min="12" max="12" width="3.5703125" hidden="1" customWidth="1"/>
    <col min="13" max="13" width="10.28515625" hidden="1" customWidth="1"/>
    <col min="14" max="14" width="12.85546875" hidden="1" customWidth="1"/>
    <col min="15" max="15" width="9.5703125" hidden="1" customWidth="1"/>
    <col min="16" max="16" width="9.42578125" hidden="1" customWidth="1"/>
    <col min="17" max="17" width="1.7109375" hidden="1" customWidth="1"/>
  </cols>
  <sheetData>
    <row r="1" spans="1:17" ht="34.5" customHeight="1" thickBot="1" x14ac:dyDescent="0.3">
      <c r="A1" s="630" t="s">
        <v>47</v>
      </c>
      <c r="B1" s="630"/>
      <c r="C1" s="630"/>
      <c r="D1" s="630"/>
      <c r="E1" s="117"/>
      <c r="F1" s="117"/>
      <c r="G1" s="117"/>
      <c r="H1" s="117"/>
      <c r="I1" s="93"/>
      <c r="J1" s="13"/>
      <c r="K1" s="13"/>
      <c r="L1" s="667">
        <v>41850</v>
      </c>
      <c r="M1" s="668"/>
      <c r="N1" s="668"/>
      <c r="O1" s="668"/>
      <c r="P1" s="668"/>
      <c r="Q1" s="668"/>
    </row>
    <row r="2" spans="1:17" ht="84.75" hidden="1" customHeight="1" thickBot="1" x14ac:dyDescent="0.3">
      <c r="A2" s="13"/>
      <c r="B2" s="642" t="s">
        <v>29</v>
      </c>
      <c r="C2" s="642"/>
      <c r="D2" s="642"/>
      <c r="E2" s="642"/>
      <c r="F2" s="642"/>
      <c r="G2" s="642"/>
      <c r="H2" s="642"/>
      <c r="I2" s="642"/>
      <c r="J2" s="642"/>
      <c r="K2" s="642"/>
      <c r="L2" s="642"/>
      <c r="M2" s="642"/>
      <c r="N2" s="642"/>
      <c r="O2" s="642"/>
      <c r="P2" s="642"/>
      <c r="Q2" s="642"/>
    </row>
    <row r="3" spans="1:17" ht="84.75" customHeight="1" thickBot="1" x14ac:dyDescent="0.3">
      <c r="A3" s="134"/>
      <c r="B3" s="652" t="s">
        <v>1</v>
      </c>
      <c r="C3" s="652" t="s">
        <v>2</v>
      </c>
      <c r="D3" s="650" t="s">
        <v>41</v>
      </c>
      <c r="E3" s="648" t="s">
        <v>413</v>
      </c>
      <c r="F3" s="654" t="s">
        <v>414</v>
      </c>
      <c r="G3" s="655"/>
      <c r="H3" s="656"/>
      <c r="I3" s="648" t="s">
        <v>412</v>
      </c>
      <c r="J3" s="113"/>
      <c r="K3" s="113"/>
      <c r="L3" s="113"/>
      <c r="M3" s="113"/>
      <c r="N3" s="113"/>
      <c r="O3" s="113"/>
      <c r="P3" s="113"/>
      <c r="Q3" s="113"/>
    </row>
    <row r="4" spans="1:17" ht="30" customHeight="1" thickBot="1" x14ac:dyDescent="0.3">
      <c r="A4" s="14"/>
      <c r="B4" s="653"/>
      <c r="C4" s="653"/>
      <c r="D4" s="651"/>
      <c r="E4" s="649"/>
      <c r="F4" s="144" t="s">
        <v>415</v>
      </c>
      <c r="G4" s="145" t="s">
        <v>407</v>
      </c>
      <c r="H4" s="146" t="s">
        <v>416</v>
      </c>
      <c r="I4" s="649"/>
      <c r="J4" s="56" t="s">
        <v>38</v>
      </c>
      <c r="K4" s="33" t="s">
        <v>39</v>
      </c>
      <c r="L4" s="33" t="s">
        <v>40</v>
      </c>
      <c r="M4" s="33" t="s">
        <v>3</v>
      </c>
      <c r="N4" s="33" t="s">
        <v>4</v>
      </c>
      <c r="O4" s="33" t="s">
        <v>5</v>
      </c>
      <c r="P4" s="33" t="s">
        <v>6</v>
      </c>
      <c r="Q4" s="33" t="s">
        <v>7</v>
      </c>
    </row>
    <row r="5" spans="1:17" ht="60" customHeight="1" x14ac:dyDescent="0.25">
      <c r="A5" s="718" t="s">
        <v>12</v>
      </c>
      <c r="B5" s="744" t="s">
        <v>32</v>
      </c>
      <c r="C5" s="95" t="s">
        <v>126</v>
      </c>
      <c r="D5" s="738" t="s">
        <v>92</v>
      </c>
      <c r="E5" s="690" t="s">
        <v>406</v>
      </c>
      <c r="F5" s="706"/>
      <c r="G5" s="706"/>
      <c r="H5" s="706"/>
      <c r="I5" s="700"/>
      <c r="J5" s="687"/>
      <c r="K5" s="686"/>
      <c r="L5" s="686"/>
      <c r="M5" s="665">
        <v>1.2800000000000001E-2</v>
      </c>
      <c r="N5" s="665" t="s">
        <v>34</v>
      </c>
      <c r="O5" s="666">
        <v>2185</v>
      </c>
      <c r="P5" s="665">
        <v>100</v>
      </c>
      <c r="Q5" s="666">
        <f>PRODUCT(O5,P5/100)</f>
        <v>2185</v>
      </c>
    </row>
    <row r="6" spans="1:17" ht="61.5" customHeight="1" x14ac:dyDescent="0.25">
      <c r="A6" s="719"/>
      <c r="B6" s="746"/>
      <c r="C6" s="130" t="s">
        <v>97</v>
      </c>
      <c r="D6" s="739"/>
      <c r="E6" s="704"/>
      <c r="F6" s="707"/>
      <c r="G6" s="707"/>
      <c r="H6" s="707"/>
      <c r="I6" s="701"/>
      <c r="J6" s="703"/>
      <c r="K6" s="647"/>
      <c r="L6" s="647"/>
      <c r="M6" s="661"/>
      <c r="N6" s="661"/>
      <c r="O6" s="664"/>
      <c r="P6" s="661"/>
      <c r="Q6" s="664"/>
    </row>
    <row r="7" spans="1:17" ht="33.75" customHeight="1" thickBot="1" x14ac:dyDescent="0.3">
      <c r="A7" s="720"/>
      <c r="B7" s="745"/>
      <c r="C7" s="203" t="s">
        <v>98</v>
      </c>
      <c r="D7" s="740"/>
      <c r="E7" s="705"/>
      <c r="F7" s="708"/>
      <c r="G7" s="708"/>
      <c r="H7" s="708"/>
      <c r="I7" s="702"/>
      <c r="J7" s="683"/>
      <c r="K7" s="645"/>
      <c r="L7" s="645"/>
      <c r="M7" s="662"/>
      <c r="N7" s="662"/>
      <c r="O7" s="659"/>
      <c r="P7" s="662"/>
      <c r="Q7" s="659"/>
    </row>
    <row r="8" spans="1:17" ht="60" customHeight="1" x14ac:dyDescent="0.25">
      <c r="A8" s="713" t="s">
        <v>13</v>
      </c>
      <c r="B8" s="744" t="s">
        <v>93</v>
      </c>
      <c r="C8" s="738" t="s">
        <v>96</v>
      </c>
      <c r="D8" s="132" t="s">
        <v>100</v>
      </c>
      <c r="E8" s="169" t="s">
        <v>406</v>
      </c>
      <c r="F8" s="183"/>
      <c r="G8" s="183"/>
      <c r="H8" s="183"/>
      <c r="I8" s="211"/>
      <c r="J8" s="271"/>
      <c r="K8" s="38"/>
      <c r="L8" s="38"/>
      <c r="M8" s="661">
        <v>1.9E-2</v>
      </c>
      <c r="N8" s="661">
        <v>4750</v>
      </c>
      <c r="O8" s="664">
        <v>7435</v>
      </c>
      <c r="P8" s="661">
        <v>100</v>
      </c>
      <c r="Q8" s="664">
        <v>7435</v>
      </c>
    </row>
    <row r="9" spans="1:17" ht="47.25" customHeight="1" x14ac:dyDescent="0.25">
      <c r="A9" s="636"/>
      <c r="B9" s="746"/>
      <c r="C9" s="739"/>
      <c r="D9" s="130" t="s">
        <v>99</v>
      </c>
      <c r="E9" s="142" t="s">
        <v>406</v>
      </c>
      <c r="F9" s="173"/>
      <c r="G9" s="173"/>
      <c r="H9" s="173"/>
      <c r="I9" s="208"/>
      <c r="J9" s="105"/>
      <c r="K9" s="27"/>
      <c r="L9" s="27"/>
      <c r="M9" s="661"/>
      <c r="N9" s="661"/>
      <c r="O9" s="664"/>
      <c r="P9" s="661"/>
      <c r="Q9" s="664"/>
    </row>
    <row r="10" spans="1:17" ht="76.5" customHeight="1" x14ac:dyDescent="0.25">
      <c r="A10" s="636"/>
      <c r="B10" s="746"/>
      <c r="C10" s="747"/>
      <c r="D10" s="130" t="s">
        <v>129</v>
      </c>
      <c r="E10" s="142" t="s">
        <v>406</v>
      </c>
      <c r="F10" s="173"/>
      <c r="G10" s="173"/>
      <c r="H10" s="173"/>
      <c r="I10" s="208"/>
      <c r="J10" s="105"/>
      <c r="K10" s="27"/>
      <c r="L10" s="27"/>
      <c r="M10" s="661"/>
      <c r="N10" s="661"/>
      <c r="O10" s="664"/>
      <c r="P10" s="661"/>
      <c r="Q10" s="664"/>
    </row>
    <row r="11" spans="1:17" ht="32.25" customHeight="1" x14ac:dyDescent="0.25">
      <c r="A11" s="636"/>
      <c r="B11" s="746"/>
      <c r="C11" s="748" t="s">
        <v>108</v>
      </c>
      <c r="D11" s="130" t="s">
        <v>101</v>
      </c>
      <c r="E11" s="142" t="s">
        <v>406</v>
      </c>
      <c r="F11" s="173"/>
      <c r="G11" s="173"/>
      <c r="H11" s="173"/>
      <c r="I11" s="208"/>
      <c r="J11" s="128"/>
      <c r="K11" s="30"/>
      <c r="L11" s="30"/>
      <c r="M11" s="661"/>
      <c r="N11" s="661"/>
      <c r="O11" s="664"/>
      <c r="P11" s="661"/>
      <c r="Q11" s="664"/>
    </row>
    <row r="12" spans="1:17" ht="63.75" customHeight="1" x14ac:dyDescent="0.25">
      <c r="A12" s="636"/>
      <c r="B12" s="746"/>
      <c r="C12" s="749"/>
      <c r="D12" s="130" t="s">
        <v>102</v>
      </c>
      <c r="E12" s="142" t="s">
        <v>406</v>
      </c>
      <c r="F12" s="288"/>
      <c r="G12" s="288"/>
      <c r="H12" s="288"/>
      <c r="I12" s="208"/>
      <c r="J12" s="128"/>
      <c r="K12" s="85"/>
      <c r="L12" s="85"/>
      <c r="M12" s="661"/>
      <c r="N12" s="661"/>
      <c r="O12" s="664"/>
      <c r="P12" s="661"/>
      <c r="Q12" s="664"/>
    </row>
    <row r="13" spans="1:17" ht="48.75" customHeight="1" x14ac:dyDescent="0.25">
      <c r="A13" s="636"/>
      <c r="B13" s="746"/>
      <c r="C13" s="741" t="s">
        <v>343</v>
      </c>
      <c r="D13" s="130" t="s">
        <v>128</v>
      </c>
      <c r="E13" s="142" t="s">
        <v>406</v>
      </c>
      <c r="F13" s="173"/>
      <c r="G13" s="173"/>
      <c r="H13" s="173"/>
      <c r="I13" s="208"/>
      <c r="J13" s="279"/>
      <c r="K13" s="26"/>
      <c r="L13" s="26"/>
      <c r="M13" s="62"/>
      <c r="N13" s="62"/>
      <c r="O13" s="64"/>
      <c r="P13" s="62"/>
      <c r="Q13" s="64"/>
    </row>
    <row r="14" spans="1:17" ht="35.25" customHeight="1" x14ac:dyDescent="0.25">
      <c r="A14" s="636"/>
      <c r="B14" s="746"/>
      <c r="C14" s="739"/>
      <c r="D14" s="130" t="s">
        <v>111</v>
      </c>
      <c r="E14" s="142" t="s">
        <v>406</v>
      </c>
      <c r="F14" s="288"/>
      <c r="G14" s="288"/>
      <c r="H14" s="288"/>
      <c r="I14" s="208"/>
      <c r="J14" s="279"/>
      <c r="K14" s="26"/>
      <c r="L14" s="26"/>
      <c r="M14" s="62"/>
      <c r="N14" s="62"/>
      <c r="O14" s="64"/>
      <c r="P14" s="62"/>
      <c r="Q14" s="64"/>
    </row>
    <row r="15" spans="1:17" ht="48" customHeight="1" x14ac:dyDescent="0.25">
      <c r="A15" s="636"/>
      <c r="B15" s="746"/>
      <c r="C15" s="80" t="s">
        <v>149</v>
      </c>
      <c r="D15" s="80" t="s">
        <v>127</v>
      </c>
      <c r="E15" s="142" t="s">
        <v>406</v>
      </c>
      <c r="F15" s="288"/>
      <c r="G15" s="288"/>
      <c r="H15" s="288"/>
      <c r="I15" s="208"/>
      <c r="J15" s="279"/>
      <c r="K15" s="26"/>
      <c r="L15" s="26"/>
      <c r="M15" s="88"/>
      <c r="N15" s="88"/>
      <c r="O15" s="91"/>
      <c r="P15" s="88"/>
      <c r="Q15" s="91"/>
    </row>
    <row r="16" spans="1:17" ht="45" customHeight="1" thickBot="1" x14ac:dyDescent="0.3">
      <c r="A16" s="637"/>
      <c r="B16" s="745"/>
      <c r="C16" s="203" t="s">
        <v>135</v>
      </c>
      <c r="D16" s="203" t="s">
        <v>136</v>
      </c>
      <c r="E16" s="170" t="s">
        <v>406</v>
      </c>
      <c r="F16" s="209"/>
      <c r="G16" s="209"/>
      <c r="H16" s="209"/>
      <c r="I16" s="210"/>
      <c r="J16" s="279"/>
      <c r="K16" s="26"/>
      <c r="L16" s="26"/>
      <c r="M16" s="62"/>
      <c r="N16" s="62"/>
      <c r="O16" s="64"/>
      <c r="P16" s="62"/>
      <c r="Q16" s="64"/>
    </row>
    <row r="17" spans="1:17" ht="45" customHeight="1" x14ac:dyDescent="0.25">
      <c r="A17" s="624" t="s">
        <v>18</v>
      </c>
      <c r="B17" s="744" t="s">
        <v>36</v>
      </c>
      <c r="C17" s="738" t="s">
        <v>94</v>
      </c>
      <c r="D17" s="132" t="s">
        <v>131</v>
      </c>
      <c r="E17" s="169" t="s">
        <v>406</v>
      </c>
      <c r="F17" s="183"/>
      <c r="G17" s="183"/>
      <c r="H17" s="183"/>
      <c r="I17" s="211"/>
      <c r="J17" s="128"/>
      <c r="K17" s="30"/>
      <c r="L17" s="30"/>
      <c r="M17" s="35">
        <v>8.0000000000000002E-3</v>
      </c>
      <c r="N17" s="36">
        <v>45</v>
      </c>
      <c r="O17" s="36">
        <v>990</v>
      </c>
      <c r="P17" s="35">
        <v>65</v>
      </c>
      <c r="Q17" s="36">
        <f>PRODUCT(O17,P17/100)</f>
        <v>643.5</v>
      </c>
    </row>
    <row r="18" spans="1:17" ht="48" customHeight="1" thickBot="1" x14ac:dyDescent="0.3">
      <c r="A18" s="626"/>
      <c r="B18" s="745"/>
      <c r="C18" s="740"/>
      <c r="D18" s="203" t="s">
        <v>104</v>
      </c>
      <c r="E18" s="170" t="s">
        <v>406</v>
      </c>
      <c r="F18" s="209"/>
      <c r="G18" s="209"/>
      <c r="H18" s="209"/>
      <c r="I18" s="212"/>
      <c r="J18" s="279"/>
      <c r="K18" s="26"/>
      <c r="L18" s="26"/>
      <c r="M18" s="39"/>
      <c r="N18" s="40"/>
      <c r="O18" s="40"/>
      <c r="P18" s="39"/>
      <c r="Q18" s="40"/>
    </row>
    <row r="19" spans="1:17" ht="59.25" customHeight="1" x14ac:dyDescent="0.25">
      <c r="A19" s="618" t="s">
        <v>20</v>
      </c>
      <c r="B19" s="742" t="s">
        <v>21</v>
      </c>
      <c r="C19" s="738" t="s">
        <v>22</v>
      </c>
      <c r="D19" s="132" t="s">
        <v>130</v>
      </c>
      <c r="E19" s="169" t="s">
        <v>406</v>
      </c>
      <c r="F19" s="183"/>
      <c r="G19" s="183"/>
      <c r="H19" s="183"/>
      <c r="I19" s="205"/>
      <c r="J19" s="279"/>
      <c r="K19" s="26"/>
      <c r="L19" s="26"/>
      <c r="M19" s="660">
        <v>0</v>
      </c>
      <c r="N19" s="658">
        <v>206</v>
      </c>
      <c r="O19" s="658">
        <v>206</v>
      </c>
      <c r="P19" s="660">
        <v>100</v>
      </c>
      <c r="Q19" s="658">
        <f>PRODUCT(O19,P19/100)</f>
        <v>206</v>
      </c>
    </row>
    <row r="20" spans="1:17" ht="34.5" customHeight="1" thickBot="1" x14ac:dyDescent="0.3">
      <c r="A20" s="619"/>
      <c r="B20" s="743"/>
      <c r="C20" s="740"/>
      <c r="D20" s="203" t="s">
        <v>105</v>
      </c>
      <c r="E20" s="170" t="s">
        <v>406</v>
      </c>
      <c r="F20" s="209"/>
      <c r="G20" s="209"/>
      <c r="H20" s="209"/>
      <c r="I20" s="213"/>
      <c r="J20" s="280"/>
      <c r="K20" s="25"/>
      <c r="L20" s="25"/>
      <c r="M20" s="662"/>
      <c r="N20" s="659"/>
      <c r="O20" s="659"/>
      <c r="P20" s="662"/>
      <c r="Q20" s="659"/>
    </row>
    <row r="21" spans="1:17" ht="2.25" customHeight="1" x14ac:dyDescent="0.25">
      <c r="B21" s="1"/>
      <c r="C21" s="1"/>
      <c r="D21" s="1"/>
      <c r="E21" s="1"/>
      <c r="F21" s="1"/>
      <c r="G21" s="1"/>
      <c r="H21" s="1"/>
      <c r="I21" s="1"/>
      <c r="J21" s="1"/>
      <c r="K21" s="1"/>
      <c r="L21" s="1"/>
      <c r="M21" s="1"/>
      <c r="N21" s="1"/>
      <c r="O21" s="1"/>
      <c r="P21" s="1"/>
      <c r="Q21" s="1"/>
    </row>
    <row r="22" spans="1:17" ht="18" customHeight="1" thickBot="1" x14ac:dyDescent="0.3">
      <c r="A22" s="58"/>
      <c r="B22" s="59"/>
      <c r="I22" s="1"/>
      <c r="J22" s="1"/>
      <c r="K22" s="1"/>
      <c r="L22" s="1"/>
      <c r="M22" s="1"/>
      <c r="N22" s="1"/>
      <c r="O22" s="1"/>
      <c r="P22" s="1"/>
      <c r="Q22" s="1"/>
    </row>
    <row r="23" spans="1:17" x14ac:dyDescent="0.25">
      <c r="B23" s="694" t="s">
        <v>419</v>
      </c>
      <c r="C23" s="385" t="s">
        <v>398</v>
      </c>
      <c r="D23" s="386">
        <v>145</v>
      </c>
      <c r="E23" s="1"/>
      <c r="F23" s="1"/>
      <c r="G23" s="1"/>
      <c r="H23" s="1"/>
      <c r="I23" s="1"/>
      <c r="J23" s="1"/>
      <c r="K23" s="1"/>
      <c r="L23" s="1"/>
      <c r="M23" s="1"/>
      <c r="N23" s="1"/>
      <c r="O23" s="1"/>
      <c r="P23" s="1"/>
      <c r="Q23" s="1"/>
    </row>
    <row r="24" spans="1:17" x14ac:dyDescent="0.25">
      <c r="B24" s="695"/>
      <c r="C24" s="300" t="s">
        <v>28</v>
      </c>
      <c r="D24" s="387">
        <v>631</v>
      </c>
      <c r="E24" s="1"/>
      <c r="F24" s="1"/>
      <c r="G24" s="1"/>
      <c r="H24" s="1"/>
      <c r="I24" s="1"/>
      <c r="J24" s="1"/>
      <c r="K24" s="1"/>
      <c r="L24" s="1"/>
      <c r="M24" s="1"/>
      <c r="N24" s="1"/>
      <c r="O24" s="1"/>
      <c r="P24" s="1"/>
      <c r="Q24" s="1"/>
    </row>
    <row r="25" spans="1:17" ht="15.75" thickBot="1" x14ac:dyDescent="0.3">
      <c r="B25" s="695"/>
      <c r="C25" s="308" t="s">
        <v>420</v>
      </c>
      <c r="D25" s="388">
        <v>41</v>
      </c>
      <c r="E25" s="1"/>
      <c r="F25" s="1"/>
      <c r="G25" s="1"/>
      <c r="H25" s="1"/>
      <c r="I25" s="1"/>
      <c r="J25" s="1"/>
      <c r="K25" s="1"/>
      <c r="L25" s="1"/>
      <c r="M25" s="1"/>
      <c r="N25" s="1"/>
      <c r="O25" s="1"/>
      <c r="P25" s="1"/>
      <c r="Q25" s="1"/>
    </row>
    <row r="26" spans="1:17" ht="15.75" thickBot="1" x14ac:dyDescent="0.3">
      <c r="B26" s="696"/>
      <c r="C26" s="309" t="s">
        <v>418</v>
      </c>
      <c r="D26" s="389">
        <f>SUM(D23:D25)</f>
        <v>817</v>
      </c>
      <c r="E26" s="1"/>
      <c r="F26" s="1"/>
      <c r="G26" s="1"/>
      <c r="H26" s="1"/>
      <c r="I26" s="1"/>
      <c r="J26" s="1"/>
      <c r="K26" s="1"/>
      <c r="L26" s="1"/>
      <c r="M26" s="1"/>
      <c r="N26" s="1"/>
      <c r="O26" s="1"/>
      <c r="P26" s="1"/>
      <c r="Q26" s="1"/>
    </row>
    <row r="27" spans="1:17" x14ac:dyDescent="0.25">
      <c r="B27" s="50" t="s">
        <v>425</v>
      </c>
      <c r="C27" s="1"/>
      <c r="D27" s="1"/>
      <c r="E27" s="1"/>
      <c r="F27" s="1"/>
      <c r="G27" s="1"/>
      <c r="H27" s="1"/>
      <c r="I27" s="1"/>
      <c r="J27" s="1"/>
      <c r="K27" s="1"/>
      <c r="L27" s="1"/>
      <c r="M27" s="1"/>
      <c r="N27" s="1"/>
      <c r="O27" s="1"/>
      <c r="P27" s="1"/>
      <c r="Q27" s="1"/>
    </row>
    <row r="28" spans="1:17" x14ac:dyDescent="0.25">
      <c r="B28" s="50" t="s">
        <v>426</v>
      </c>
      <c r="C28" s="1"/>
      <c r="D28" s="1"/>
      <c r="E28" s="1"/>
      <c r="F28" s="1"/>
      <c r="G28" s="1"/>
      <c r="H28" s="1"/>
      <c r="I28" s="1"/>
      <c r="J28" s="1"/>
      <c r="K28" s="1"/>
      <c r="L28" s="1"/>
      <c r="M28" s="1"/>
      <c r="N28" s="1"/>
      <c r="O28" s="1"/>
      <c r="P28" s="1"/>
      <c r="Q28" s="1"/>
    </row>
    <row r="29" spans="1:17" x14ac:dyDescent="0.25">
      <c r="B29" s="1"/>
      <c r="C29" s="1"/>
      <c r="D29" s="1"/>
      <c r="E29" s="1"/>
      <c r="F29" s="1"/>
      <c r="G29" s="1"/>
      <c r="H29" s="1"/>
      <c r="I29" s="1"/>
      <c r="J29" s="1"/>
      <c r="K29" s="1"/>
      <c r="L29" s="1"/>
      <c r="M29" s="1"/>
      <c r="N29" s="1"/>
      <c r="O29" s="1"/>
      <c r="P29" s="1"/>
      <c r="Q29" s="1"/>
    </row>
    <row r="30" spans="1:17" x14ac:dyDescent="0.25">
      <c r="B30" s="1"/>
      <c r="C30" s="1"/>
      <c r="D30" s="1"/>
      <c r="E30" s="1"/>
      <c r="F30" s="1"/>
      <c r="G30" s="1"/>
      <c r="H30" s="1"/>
      <c r="I30" s="1"/>
      <c r="J30" s="1"/>
      <c r="K30" s="1"/>
      <c r="L30" s="1"/>
      <c r="M30" s="1"/>
      <c r="N30" s="1"/>
      <c r="O30" s="1"/>
      <c r="P30" s="1"/>
      <c r="Q30" s="1"/>
    </row>
    <row r="31" spans="1:17" x14ac:dyDescent="0.25">
      <c r="B31" s="1"/>
      <c r="C31" s="1"/>
      <c r="D31" s="1"/>
      <c r="E31" s="1"/>
      <c r="F31" s="1"/>
      <c r="G31" s="1"/>
      <c r="H31" s="1"/>
      <c r="I31" s="1"/>
      <c r="J31" s="1"/>
      <c r="K31" s="1"/>
      <c r="L31" s="1"/>
      <c r="M31" s="1"/>
      <c r="N31" s="1"/>
      <c r="O31" s="1"/>
      <c r="P31" s="1"/>
      <c r="Q31" s="1"/>
    </row>
    <row r="32" spans="1:17" x14ac:dyDescent="0.25">
      <c r="B32" s="1"/>
      <c r="C32" s="1"/>
      <c r="D32" s="1"/>
      <c r="E32" s="1"/>
      <c r="F32" s="1"/>
      <c r="G32" s="1"/>
      <c r="H32" s="1"/>
      <c r="I32" s="1"/>
      <c r="J32" s="1"/>
      <c r="K32" s="1"/>
      <c r="L32" s="1"/>
      <c r="M32" s="1"/>
      <c r="N32" s="1"/>
      <c r="O32" s="1"/>
      <c r="P32" s="1"/>
      <c r="Q32" s="1"/>
    </row>
    <row r="33" spans="2:17" x14ac:dyDescent="0.25">
      <c r="B33" s="1"/>
      <c r="C33" s="1"/>
      <c r="D33" s="1"/>
      <c r="E33" s="1"/>
      <c r="F33" s="1"/>
      <c r="G33" s="1"/>
      <c r="H33" s="1"/>
      <c r="I33" s="1"/>
      <c r="J33" s="1"/>
      <c r="K33" s="1"/>
      <c r="L33" s="1"/>
      <c r="M33" s="1"/>
      <c r="N33" s="1"/>
      <c r="O33" s="1"/>
      <c r="P33" s="1"/>
      <c r="Q33" s="1"/>
    </row>
    <row r="34" spans="2:17" x14ac:dyDescent="0.25">
      <c r="B34" s="1"/>
      <c r="C34" s="1"/>
      <c r="D34" s="1"/>
      <c r="E34" s="1"/>
      <c r="F34" s="1"/>
      <c r="G34" s="1"/>
      <c r="H34" s="1"/>
      <c r="I34" s="1"/>
      <c r="J34" s="1"/>
      <c r="K34" s="1"/>
      <c r="L34" s="1"/>
      <c r="M34" s="1"/>
      <c r="N34" s="1"/>
      <c r="O34" s="1"/>
      <c r="P34" s="1"/>
      <c r="Q34" s="1"/>
    </row>
    <row r="35" spans="2:17" x14ac:dyDescent="0.25">
      <c r="B35" s="1"/>
      <c r="C35" s="1"/>
      <c r="D35" s="1"/>
      <c r="E35" s="1"/>
      <c r="F35" s="1"/>
      <c r="G35" s="1"/>
      <c r="H35" s="1"/>
      <c r="I35" s="1"/>
      <c r="J35" s="1"/>
      <c r="K35" s="1"/>
      <c r="L35" s="1"/>
      <c r="M35" s="1"/>
      <c r="N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row r="40" spans="2:17" x14ac:dyDescent="0.25">
      <c r="B40" s="1"/>
      <c r="C40" s="1"/>
      <c r="D40" s="1"/>
      <c r="E40" s="1"/>
      <c r="F40" s="1"/>
      <c r="G40" s="1"/>
      <c r="H40" s="1"/>
      <c r="I40" s="1"/>
      <c r="J40" s="1"/>
      <c r="K40" s="1"/>
      <c r="L40" s="1"/>
      <c r="M40" s="1"/>
      <c r="N40" s="1"/>
      <c r="O40" s="1"/>
      <c r="P40" s="1"/>
      <c r="Q40" s="1"/>
    </row>
    <row r="41" spans="2:17" x14ac:dyDescent="0.25">
      <c r="B41" s="1"/>
      <c r="C41" s="1"/>
      <c r="D41" s="1"/>
      <c r="E41" s="1"/>
      <c r="F41" s="1"/>
      <c r="G41" s="1"/>
      <c r="H41" s="1"/>
      <c r="I41" s="1"/>
      <c r="J41" s="1"/>
      <c r="K41" s="1"/>
      <c r="L41" s="1"/>
      <c r="M41" s="1"/>
      <c r="N41" s="1"/>
      <c r="O41" s="1"/>
      <c r="P41" s="1"/>
      <c r="Q41" s="1"/>
    </row>
    <row r="42" spans="2:17" x14ac:dyDescent="0.25">
      <c r="B42" s="1"/>
      <c r="C42" s="1"/>
      <c r="D42" s="1"/>
      <c r="E42" s="1"/>
      <c r="F42" s="1"/>
      <c r="G42" s="1"/>
      <c r="H42" s="1"/>
      <c r="I42" s="1"/>
      <c r="J42" s="1"/>
      <c r="K42" s="1"/>
      <c r="L42" s="1"/>
      <c r="M42" s="1"/>
      <c r="N42" s="1"/>
      <c r="O42" s="1"/>
      <c r="P42" s="1"/>
      <c r="Q42" s="1"/>
    </row>
    <row r="43" spans="2:17" x14ac:dyDescent="0.25">
      <c r="B43" s="1"/>
      <c r="C43" s="1"/>
      <c r="D43" s="1"/>
      <c r="E43" s="1"/>
      <c r="F43" s="1"/>
      <c r="G43" s="1"/>
      <c r="H43" s="1"/>
      <c r="I43" s="1"/>
      <c r="J43" s="1"/>
      <c r="K43" s="1"/>
      <c r="L43" s="1"/>
      <c r="M43" s="1"/>
      <c r="N43" s="1"/>
      <c r="O43" s="1"/>
      <c r="P43" s="1"/>
      <c r="Q43" s="1"/>
    </row>
    <row r="44" spans="2:17" x14ac:dyDescent="0.25">
      <c r="B44" s="1"/>
      <c r="C44" s="1"/>
      <c r="D44" s="1"/>
      <c r="E44" s="1"/>
      <c r="F44" s="1"/>
      <c r="G44" s="1"/>
      <c r="H44" s="1"/>
      <c r="I44" s="1"/>
      <c r="J44" s="1"/>
      <c r="K44" s="1"/>
      <c r="L44" s="1"/>
      <c r="M44" s="1"/>
      <c r="N44" s="1"/>
      <c r="O44" s="1"/>
      <c r="P44" s="1"/>
      <c r="Q44" s="1"/>
    </row>
    <row r="45" spans="2:17" x14ac:dyDescent="0.25">
      <c r="B45" s="1"/>
      <c r="C45" s="1"/>
      <c r="D45" s="1"/>
      <c r="E45" s="1"/>
      <c r="F45" s="1"/>
      <c r="G45" s="1"/>
      <c r="H45" s="1"/>
      <c r="I45" s="1"/>
      <c r="J45" s="1"/>
      <c r="K45" s="1"/>
      <c r="L45" s="1"/>
      <c r="M45" s="1"/>
      <c r="N45" s="1"/>
      <c r="O45" s="1"/>
      <c r="P45" s="1"/>
      <c r="Q45" s="1"/>
    </row>
    <row r="46" spans="2:17" x14ac:dyDescent="0.25">
      <c r="B46" s="1"/>
      <c r="C46" s="1"/>
      <c r="D46" s="1"/>
      <c r="E46" s="1"/>
      <c r="F46" s="1"/>
      <c r="G46" s="1"/>
      <c r="H46" s="1"/>
      <c r="I46" s="1"/>
      <c r="J46" s="1"/>
      <c r="K46" s="1"/>
      <c r="L46" s="1"/>
      <c r="M46" s="1"/>
      <c r="N46" s="1"/>
      <c r="O46" s="1"/>
      <c r="P46" s="1"/>
      <c r="Q46" s="1"/>
    </row>
    <row r="47" spans="2:17" x14ac:dyDescent="0.25">
      <c r="B47" s="1"/>
      <c r="C47" s="1"/>
      <c r="D47" s="1"/>
      <c r="E47" s="1"/>
      <c r="F47" s="1"/>
      <c r="G47" s="1"/>
      <c r="H47" s="1"/>
      <c r="I47" s="1"/>
      <c r="J47" s="1"/>
      <c r="K47" s="1"/>
      <c r="L47" s="1"/>
      <c r="M47" s="1"/>
      <c r="N47" s="1"/>
      <c r="O47" s="1"/>
      <c r="P47" s="1"/>
      <c r="Q47" s="1"/>
    </row>
    <row r="48" spans="2:17" x14ac:dyDescent="0.25">
      <c r="B48" s="1"/>
      <c r="C48" s="1"/>
      <c r="D48" s="1"/>
      <c r="E48" s="1"/>
      <c r="F48" s="1"/>
      <c r="G48" s="1"/>
      <c r="H48" s="1"/>
      <c r="I48" s="1"/>
      <c r="J48" s="1"/>
      <c r="K48" s="1"/>
      <c r="L48" s="1"/>
      <c r="M48" s="1"/>
      <c r="N48" s="1"/>
      <c r="O48" s="1"/>
      <c r="P48" s="1"/>
      <c r="Q48" s="1"/>
    </row>
    <row r="49" spans="2:17" x14ac:dyDescent="0.25">
      <c r="B49" s="1"/>
      <c r="C49" s="1"/>
      <c r="D49" s="1"/>
      <c r="E49" s="1"/>
      <c r="F49" s="1"/>
      <c r="G49" s="1"/>
      <c r="H49" s="1"/>
      <c r="I49" s="1"/>
      <c r="J49" s="1"/>
      <c r="K49" s="1"/>
      <c r="L49" s="1"/>
      <c r="M49" s="1"/>
      <c r="N49" s="1"/>
      <c r="O49" s="1"/>
      <c r="P49" s="1"/>
      <c r="Q49" s="1"/>
    </row>
    <row r="50" spans="2:17" x14ac:dyDescent="0.25">
      <c r="B50" s="1"/>
      <c r="C50" s="1"/>
      <c r="D50" s="1"/>
      <c r="E50" s="1"/>
      <c r="F50" s="1"/>
      <c r="G50" s="1"/>
      <c r="H50" s="1"/>
      <c r="I50" s="1"/>
      <c r="J50" s="1"/>
      <c r="K50" s="1"/>
      <c r="L50" s="1"/>
      <c r="M50" s="1"/>
      <c r="N50" s="1"/>
      <c r="O50" s="1"/>
      <c r="P50" s="1"/>
      <c r="Q50" s="1"/>
    </row>
    <row r="51" spans="2:17" x14ac:dyDescent="0.25">
      <c r="B51" s="1"/>
      <c r="C51" s="1"/>
      <c r="D51" s="1"/>
      <c r="E51" s="1"/>
      <c r="F51" s="1"/>
      <c r="G51" s="1"/>
      <c r="H51" s="1"/>
      <c r="I51" s="1"/>
      <c r="J51" s="1"/>
      <c r="K51" s="1"/>
      <c r="L51" s="1"/>
      <c r="M51" s="1"/>
      <c r="N51" s="1"/>
      <c r="O51" s="1"/>
      <c r="P51" s="1"/>
      <c r="Q51" s="1"/>
    </row>
    <row r="52" spans="2:17" x14ac:dyDescent="0.25">
      <c r="B52" s="1"/>
      <c r="C52" s="1"/>
      <c r="D52" s="1"/>
      <c r="E52" s="1"/>
      <c r="F52" s="1"/>
      <c r="G52" s="1"/>
      <c r="H52" s="1"/>
      <c r="I52" s="1"/>
      <c r="J52" s="1"/>
      <c r="K52" s="1"/>
      <c r="L52" s="1"/>
      <c r="M52" s="1"/>
      <c r="N52" s="1"/>
      <c r="O52" s="1"/>
      <c r="P52" s="1"/>
      <c r="Q52" s="1"/>
    </row>
    <row r="53" spans="2:17" x14ac:dyDescent="0.25">
      <c r="B53" s="1"/>
      <c r="C53" s="1"/>
      <c r="D53" s="1"/>
      <c r="E53" s="1"/>
      <c r="F53" s="1"/>
      <c r="G53" s="1"/>
      <c r="H53" s="1"/>
      <c r="I53" s="1"/>
      <c r="J53" s="1"/>
      <c r="K53" s="1"/>
      <c r="L53" s="1"/>
      <c r="M53" s="1"/>
      <c r="N53" s="1"/>
      <c r="O53" s="1"/>
      <c r="P53" s="1"/>
      <c r="Q53" s="1"/>
    </row>
    <row r="54" spans="2:17" x14ac:dyDescent="0.25">
      <c r="B54" s="1"/>
      <c r="C54" s="1"/>
      <c r="D54" s="1"/>
      <c r="E54" s="1"/>
      <c r="F54" s="1"/>
      <c r="G54" s="1"/>
      <c r="H54" s="1"/>
      <c r="I54" s="1"/>
      <c r="J54" s="1"/>
      <c r="K54" s="1"/>
      <c r="L54" s="1"/>
      <c r="M54" s="1"/>
      <c r="N54" s="1"/>
      <c r="O54" s="1"/>
      <c r="P54" s="1"/>
      <c r="Q54" s="1"/>
    </row>
    <row r="55" spans="2:17" x14ac:dyDescent="0.25">
      <c r="B55" s="1"/>
      <c r="C55" s="1"/>
      <c r="D55" s="1"/>
      <c r="E55" s="1"/>
      <c r="F55" s="1"/>
      <c r="G55" s="1"/>
      <c r="H55" s="1"/>
      <c r="I55" s="1"/>
      <c r="J55" s="1"/>
      <c r="K55" s="1"/>
      <c r="L55" s="1"/>
      <c r="M55" s="1"/>
      <c r="N55" s="1"/>
      <c r="O55" s="1"/>
      <c r="P55" s="1"/>
      <c r="Q55" s="1"/>
    </row>
    <row r="56" spans="2:17" x14ac:dyDescent="0.25">
      <c r="D56" s="1"/>
      <c r="E56" s="1"/>
      <c r="F56" s="1"/>
      <c r="G56" s="1"/>
      <c r="H56" s="1"/>
    </row>
  </sheetData>
  <mergeCells count="47">
    <mergeCell ref="O8:O12"/>
    <mergeCell ref="P8:P12"/>
    <mergeCell ref="Q8:Q12"/>
    <mergeCell ref="A1:D1"/>
    <mergeCell ref="L1:Q1"/>
    <mergeCell ref="B2:Q2"/>
    <mergeCell ref="B5:B7"/>
    <mergeCell ref="I3:I4"/>
    <mergeCell ref="E3:E4"/>
    <mergeCell ref="D3:D4"/>
    <mergeCell ref="C3:C4"/>
    <mergeCell ref="B3:B4"/>
    <mergeCell ref="F3:H3"/>
    <mergeCell ref="E5:E7"/>
    <mergeCell ref="F5:F7"/>
    <mergeCell ref="G5:G7"/>
    <mergeCell ref="C13:C14"/>
    <mergeCell ref="H5:H7"/>
    <mergeCell ref="N8:N12"/>
    <mergeCell ref="A19:A20"/>
    <mergeCell ref="B19:B20"/>
    <mergeCell ref="C19:C20"/>
    <mergeCell ref="M19:M20"/>
    <mergeCell ref="N19:N20"/>
    <mergeCell ref="B17:B18"/>
    <mergeCell ref="C17:C18"/>
    <mergeCell ref="A17:A18"/>
    <mergeCell ref="A8:A16"/>
    <mergeCell ref="B8:B16"/>
    <mergeCell ref="C8:C10"/>
    <mergeCell ref="C11:C12"/>
    <mergeCell ref="B23:B26"/>
    <mergeCell ref="O19:O20"/>
    <mergeCell ref="P19:P20"/>
    <mergeCell ref="Q19:Q20"/>
    <mergeCell ref="A5:A7"/>
    <mergeCell ref="D5:D7"/>
    <mergeCell ref="I5:I7"/>
    <mergeCell ref="M8:M12"/>
    <mergeCell ref="J5:J7"/>
    <mergeCell ref="K5:K7"/>
    <mergeCell ref="L5:L7"/>
    <mergeCell ref="Q5:Q7"/>
    <mergeCell ref="P5:P7"/>
    <mergeCell ref="O5:O7"/>
    <mergeCell ref="N5:N7"/>
    <mergeCell ref="M5:M7"/>
  </mergeCells>
  <dataValidations count="2">
    <dataValidation type="list" allowBlank="1" showInputMessage="1" showErrorMessage="1" sqref="E5">
      <formula1>#REF!</formula1>
    </dataValidation>
    <dataValidation type="list" allowBlank="1" showInputMessage="1" showErrorMessage="1" sqref="E8:E20">
      <formula1>#REF!</formula1>
    </dataValidation>
  </dataValidation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zoomScaleNormal="100" workbookViewId="0">
      <pane xSplit="1" ySplit="4" topLeftCell="B11" activePane="bottomRight" state="frozen"/>
      <selection pane="topRight" activeCell="B1" sqref="B1"/>
      <selection pane="bottomLeft" activeCell="A5" sqref="A5"/>
      <selection pane="bottomRight" activeCell="H21" sqref="H21"/>
    </sheetView>
  </sheetViews>
  <sheetFormatPr defaultRowHeight="15" x14ac:dyDescent="0.25"/>
  <cols>
    <col min="1" max="1" width="6" customWidth="1"/>
    <col min="2" max="2" width="14.28515625" customWidth="1"/>
    <col min="3" max="3" width="39.5703125" customWidth="1"/>
    <col min="4" max="4" width="35.85546875" customWidth="1"/>
    <col min="5" max="5" width="8.42578125" customWidth="1"/>
    <col min="6" max="6" width="9.7109375" customWidth="1"/>
    <col min="7" max="7" width="10" customWidth="1"/>
    <col min="8" max="8" width="9.85546875" customWidth="1"/>
    <col min="9" max="9" width="41.5703125" customWidth="1"/>
    <col min="10" max="10" width="15.7109375" hidden="1" customWidth="1"/>
    <col min="11" max="11" width="15.42578125" hidden="1" customWidth="1"/>
    <col min="12" max="12" width="8.28515625" hidden="1" customWidth="1"/>
    <col min="13" max="13" width="13.140625" hidden="1" customWidth="1"/>
    <col min="14" max="14" width="7.85546875" hidden="1" customWidth="1"/>
    <col min="15" max="15" width="9" hidden="1" customWidth="1"/>
    <col min="16" max="16" width="13.7109375" hidden="1" customWidth="1"/>
  </cols>
  <sheetData>
    <row r="1" spans="1:16" ht="33" customHeight="1" thickBot="1" x14ac:dyDescent="0.3">
      <c r="A1" s="630" t="s">
        <v>48</v>
      </c>
      <c r="B1" s="630"/>
      <c r="C1" s="630"/>
      <c r="D1" s="630"/>
      <c r="E1" s="117"/>
      <c r="F1" s="117"/>
      <c r="G1" s="117"/>
      <c r="H1" s="117"/>
      <c r="I1" s="93"/>
      <c r="J1" s="13"/>
      <c r="K1" s="13"/>
      <c r="L1" s="668"/>
      <c r="M1" s="668"/>
      <c r="N1" s="668"/>
      <c r="O1" s="668"/>
      <c r="P1" s="668"/>
    </row>
    <row r="2" spans="1:16" ht="81.75" hidden="1" customHeight="1" thickBot="1" x14ac:dyDescent="0.3">
      <c r="A2" s="13"/>
      <c r="B2" s="642" t="s">
        <v>29</v>
      </c>
      <c r="C2" s="642"/>
      <c r="D2" s="642"/>
      <c r="E2" s="642"/>
      <c r="F2" s="642"/>
      <c r="G2" s="642"/>
      <c r="H2" s="642"/>
      <c r="I2" s="642"/>
      <c r="J2" s="642"/>
      <c r="K2" s="642"/>
      <c r="L2" s="642"/>
      <c r="M2" s="642"/>
      <c r="N2" s="642"/>
      <c r="O2" s="642"/>
      <c r="P2" s="642"/>
    </row>
    <row r="3" spans="1:16" ht="18.75" thickBot="1" x14ac:dyDescent="0.3">
      <c r="A3" s="134"/>
      <c r="B3" s="652" t="s">
        <v>1</v>
      </c>
      <c r="C3" s="652" t="s">
        <v>2</v>
      </c>
      <c r="D3" s="650" t="s">
        <v>41</v>
      </c>
      <c r="E3" s="648" t="s">
        <v>413</v>
      </c>
      <c r="F3" s="654" t="s">
        <v>414</v>
      </c>
      <c r="G3" s="655"/>
      <c r="H3" s="656"/>
      <c r="I3" s="648" t="s">
        <v>412</v>
      </c>
      <c r="J3" s="113"/>
      <c r="K3" s="113"/>
      <c r="L3" s="113"/>
      <c r="M3" s="113"/>
      <c r="N3" s="113"/>
      <c r="O3" s="113"/>
      <c r="P3" s="113"/>
    </row>
    <row r="4" spans="1:16" ht="40.5" customHeight="1" thickBot="1" x14ac:dyDescent="0.3">
      <c r="A4" s="14"/>
      <c r="B4" s="653"/>
      <c r="C4" s="653"/>
      <c r="D4" s="651"/>
      <c r="E4" s="649"/>
      <c r="F4" s="144" t="s">
        <v>415</v>
      </c>
      <c r="G4" s="145" t="s">
        <v>407</v>
      </c>
      <c r="H4" s="146" t="s">
        <v>416</v>
      </c>
      <c r="I4" s="649"/>
      <c r="J4" s="56" t="s">
        <v>38</v>
      </c>
      <c r="K4" s="33" t="s">
        <v>39</v>
      </c>
      <c r="L4" s="33" t="s">
        <v>3</v>
      </c>
      <c r="M4" s="33" t="s">
        <v>4</v>
      </c>
      <c r="N4" s="33" t="s">
        <v>5</v>
      </c>
      <c r="O4" s="33" t="s">
        <v>6</v>
      </c>
      <c r="P4" s="33" t="s">
        <v>7</v>
      </c>
    </row>
    <row r="5" spans="1:16" s="19" customFormat="1" ht="48.75" customHeight="1" x14ac:dyDescent="0.25">
      <c r="A5" s="697" t="s">
        <v>12</v>
      </c>
      <c r="B5" s="643" t="s">
        <v>32</v>
      </c>
      <c r="C5" s="77" t="s">
        <v>95</v>
      </c>
      <c r="D5" s="631" t="s">
        <v>92</v>
      </c>
      <c r="E5" s="690" t="s">
        <v>406</v>
      </c>
      <c r="F5" s="706"/>
      <c r="G5" s="706"/>
      <c r="H5" s="706"/>
      <c r="I5" s="700"/>
      <c r="J5" s="123"/>
      <c r="K5" s="37"/>
      <c r="L5" s="661">
        <v>2.2000000000000001E-3</v>
      </c>
      <c r="M5" s="661" t="s">
        <v>80</v>
      </c>
      <c r="N5" s="664">
        <v>376</v>
      </c>
      <c r="O5" s="661">
        <v>100</v>
      </c>
      <c r="P5" s="664">
        <f>PRODUCT(N5,O5/100)</f>
        <v>376</v>
      </c>
    </row>
    <row r="6" spans="1:16" s="19" customFormat="1" ht="59.25" customHeight="1" x14ac:dyDescent="0.25">
      <c r="A6" s="698"/>
      <c r="B6" s="621"/>
      <c r="C6" s="115" t="s">
        <v>97</v>
      </c>
      <c r="D6" s="616"/>
      <c r="E6" s="704"/>
      <c r="F6" s="707"/>
      <c r="G6" s="707"/>
      <c r="H6" s="707"/>
      <c r="I6" s="701"/>
      <c r="J6" s="105"/>
      <c r="K6" s="27"/>
      <c r="L6" s="661"/>
      <c r="M6" s="661"/>
      <c r="N6" s="664"/>
      <c r="O6" s="661"/>
      <c r="P6" s="664"/>
    </row>
    <row r="7" spans="1:16" s="19" customFormat="1" ht="34.5" customHeight="1" thickBot="1" x14ac:dyDescent="0.3">
      <c r="A7" s="699"/>
      <c r="B7" s="622"/>
      <c r="C7" s="214" t="s">
        <v>107</v>
      </c>
      <c r="D7" s="617"/>
      <c r="E7" s="705"/>
      <c r="F7" s="708"/>
      <c r="G7" s="708"/>
      <c r="H7" s="708"/>
      <c r="I7" s="702"/>
      <c r="J7" s="105"/>
      <c r="K7" s="27"/>
      <c r="L7" s="662"/>
      <c r="M7" s="662"/>
      <c r="N7" s="659"/>
      <c r="O7" s="662"/>
      <c r="P7" s="659"/>
    </row>
    <row r="8" spans="1:16" ht="63.75" customHeight="1" x14ac:dyDescent="0.25">
      <c r="A8" s="750" t="s">
        <v>13</v>
      </c>
      <c r="B8" s="757" t="s">
        <v>93</v>
      </c>
      <c r="C8" s="631" t="s">
        <v>342</v>
      </c>
      <c r="D8" s="77" t="s">
        <v>100</v>
      </c>
      <c r="E8" s="169" t="s">
        <v>406</v>
      </c>
      <c r="F8" s="215"/>
      <c r="G8" s="215"/>
      <c r="H8" s="215"/>
      <c r="I8" s="205"/>
      <c r="J8" s="105"/>
      <c r="K8" s="27"/>
      <c r="L8" s="660">
        <v>8.9999999999999993E-3</v>
      </c>
      <c r="M8" s="658">
        <v>270</v>
      </c>
      <c r="N8" s="658">
        <v>1542</v>
      </c>
      <c r="O8" s="660">
        <v>100</v>
      </c>
      <c r="P8" s="658">
        <f>PRODUCT(N8,O8/100)</f>
        <v>1542</v>
      </c>
    </row>
    <row r="9" spans="1:16" ht="62.25" customHeight="1" x14ac:dyDescent="0.25">
      <c r="A9" s="751"/>
      <c r="B9" s="758"/>
      <c r="C9" s="616"/>
      <c r="D9" s="57" t="s">
        <v>99</v>
      </c>
      <c r="E9" s="142" t="s">
        <v>406</v>
      </c>
      <c r="F9" s="138"/>
      <c r="G9" s="138"/>
      <c r="H9" s="138"/>
      <c r="I9" s="206"/>
      <c r="J9" s="105"/>
      <c r="K9" s="27"/>
      <c r="L9" s="661"/>
      <c r="M9" s="664"/>
      <c r="N9" s="664"/>
      <c r="O9" s="661"/>
      <c r="P9" s="664"/>
    </row>
    <row r="10" spans="1:16" ht="31.5" customHeight="1" x14ac:dyDescent="0.25">
      <c r="A10" s="751"/>
      <c r="B10" s="758"/>
      <c r="C10" s="755" t="s">
        <v>108</v>
      </c>
      <c r="D10" s="57" t="s">
        <v>101</v>
      </c>
      <c r="E10" s="142" t="s">
        <v>406</v>
      </c>
      <c r="F10" s="138"/>
      <c r="G10" s="138"/>
      <c r="H10" s="138"/>
      <c r="I10" s="206"/>
      <c r="J10" s="105"/>
      <c r="K10" s="27"/>
      <c r="L10" s="62"/>
      <c r="M10" s="64"/>
      <c r="N10" s="64"/>
      <c r="O10" s="62"/>
      <c r="P10" s="64"/>
    </row>
    <row r="11" spans="1:16" ht="78.75" customHeight="1" thickBot="1" x14ac:dyDescent="0.3">
      <c r="A11" s="752"/>
      <c r="B11" s="759"/>
      <c r="C11" s="756"/>
      <c r="D11" s="214" t="s">
        <v>102</v>
      </c>
      <c r="E11" s="170" t="s">
        <v>406</v>
      </c>
      <c r="F11" s="288"/>
      <c r="G11" s="288"/>
      <c r="H11" s="288"/>
      <c r="I11" s="213"/>
      <c r="J11" s="105"/>
      <c r="K11" s="27"/>
      <c r="L11" s="88"/>
      <c r="M11" s="91"/>
      <c r="N11" s="91"/>
      <c r="O11" s="88"/>
      <c r="P11" s="91"/>
    </row>
    <row r="12" spans="1:16" ht="37.5" customHeight="1" x14ac:dyDescent="0.25">
      <c r="A12" s="711" t="s">
        <v>18</v>
      </c>
      <c r="B12" s="643" t="s">
        <v>36</v>
      </c>
      <c r="C12" s="631" t="s">
        <v>94</v>
      </c>
      <c r="D12" s="77" t="s">
        <v>103</v>
      </c>
      <c r="E12" s="169" t="s">
        <v>406</v>
      </c>
      <c r="F12" s="215"/>
      <c r="G12" s="215"/>
      <c r="H12" s="215"/>
      <c r="I12" s="205"/>
      <c r="J12" s="105"/>
      <c r="K12" s="27"/>
      <c r="L12" s="660">
        <v>2E-3</v>
      </c>
      <c r="M12" s="658">
        <v>9</v>
      </c>
      <c r="N12" s="658">
        <v>220</v>
      </c>
      <c r="O12" s="660">
        <v>65</v>
      </c>
      <c r="P12" s="658">
        <f>PRODUCT(N12,O12/100)</f>
        <v>143</v>
      </c>
    </row>
    <row r="13" spans="1:16" ht="54" customHeight="1" thickBot="1" x14ac:dyDescent="0.3">
      <c r="A13" s="712"/>
      <c r="B13" s="622"/>
      <c r="C13" s="617"/>
      <c r="D13" s="214" t="s">
        <v>104</v>
      </c>
      <c r="E13" s="170" t="s">
        <v>406</v>
      </c>
      <c r="F13" s="220"/>
      <c r="G13" s="220"/>
      <c r="H13" s="220"/>
      <c r="I13" s="221"/>
      <c r="J13" s="105"/>
      <c r="K13" s="27"/>
      <c r="L13" s="662"/>
      <c r="M13" s="659"/>
      <c r="N13" s="659"/>
      <c r="O13" s="662"/>
      <c r="P13" s="659"/>
    </row>
    <row r="14" spans="1:16" ht="52.5" customHeight="1" x14ac:dyDescent="0.25">
      <c r="A14" s="709" t="s">
        <v>20</v>
      </c>
      <c r="B14" s="753" t="s">
        <v>21</v>
      </c>
      <c r="C14" s="631" t="s">
        <v>22</v>
      </c>
      <c r="D14" s="118" t="s">
        <v>106</v>
      </c>
      <c r="E14" s="169" t="s">
        <v>406</v>
      </c>
      <c r="F14" s="184"/>
      <c r="G14" s="184"/>
      <c r="H14" s="184"/>
      <c r="I14" s="205"/>
      <c r="J14" s="128"/>
      <c r="K14" s="30"/>
      <c r="L14" s="660">
        <v>0</v>
      </c>
      <c r="M14" s="658">
        <v>46</v>
      </c>
      <c r="N14" s="658">
        <v>46</v>
      </c>
      <c r="O14" s="660">
        <v>100</v>
      </c>
      <c r="P14" s="658">
        <f>PRODUCT(N14,O14/100)</f>
        <v>46</v>
      </c>
    </row>
    <row r="15" spans="1:16" ht="42.75" customHeight="1" thickBot="1" x14ac:dyDescent="0.3">
      <c r="A15" s="710"/>
      <c r="B15" s="754"/>
      <c r="C15" s="617"/>
      <c r="D15" s="214" t="s">
        <v>105</v>
      </c>
      <c r="E15" s="170" t="s">
        <v>406</v>
      </c>
      <c r="F15" s="220"/>
      <c r="G15" s="220"/>
      <c r="H15" s="220"/>
      <c r="I15" s="213"/>
      <c r="J15" s="105"/>
      <c r="K15" s="27"/>
      <c r="L15" s="662"/>
      <c r="M15" s="659"/>
      <c r="N15" s="659"/>
      <c r="O15" s="662"/>
      <c r="P15" s="659"/>
    </row>
    <row r="16" spans="1:16" ht="15.75" thickBot="1" x14ac:dyDescent="0.3">
      <c r="A16" s="48"/>
      <c r="B16" s="49"/>
      <c r="C16" s="49"/>
      <c r="D16" s="49"/>
      <c r="E16" s="49"/>
      <c r="F16" s="49"/>
      <c r="G16" s="49"/>
      <c r="H16" s="49"/>
      <c r="I16" s="49"/>
      <c r="J16" s="1"/>
      <c r="K16" s="1"/>
      <c r="L16" s="1"/>
      <c r="M16" s="1"/>
      <c r="N16" s="1"/>
      <c r="O16" s="1"/>
      <c r="P16" s="1"/>
    </row>
    <row r="17" spans="1:16" x14ac:dyDescent="0.25">
      <c r="A17" s="48"/>
      <c r="B17" s="694" t="s">
        <v>419</v>
      </c>
      <c r="C17" s="385" t="s">
        <v>398</v>
      </c>
      <c r="D17" s="386">
        <v>46</v>
      </c>
      <c r="E17" s="49"/>
      <c r="F17" s="49"/>
      <c r="G17" s="49"/>
      <c r="H17" s="49"/>
      <c r="I17" s="49"/>
      <c r="J17" s="1"/>
      <c r="K17" s="1"/>
      <c r="L17" s="1"/>
      <c r="M17" s="1"/>
      <c r="N17" s="1"/>
      <c r="O17" s="1"/>
      <c r="P17" s="1"/>
    </row>
    <row r="18" spans="1:16" x14ac:dyDescent="0.25">
      <c r="B18" s="695"/>
      <c r="C18" s="300" t="s">
        <v>28</v>
      </c>
      <c r="D18" s="387">
        <v>231</v>
      </c>
      <c r="E18" s="1"/>
      <c r="F18" s="1"/>
      <c r="G18" s="1"/>
      <c r="H18" s="1"/>
      <c r="I18" s="1"/>
      <c r="J18" s="1"/>
      <c r="K18" s="1"/>
      <c r="L18" s="1"/>
      <c r="M18" s="1"/>
      <c r="N18" s="1"/>
      <c r="O18" s="1"/>
      <c r="P18" s="1"/>
    </row>
    <row r="19" spans="1:16" ht="15.75" thickBot="1" x14ac:dyDescent="0.3">
      <c r="B19" s="695"/>
      <c r="C19" s="308" t="s">
        <v>420</v>
      </c>
      <c r="D19" s="388">
        <v>75</v>
      </c>
      <c r="E19" s="1"/>
      <c r="F19" s="1"/>
      <c r="G19" s="1"/>
      <c r="H19" s="1"/>
      <c r="I19" s="1"/>
      <c r="J19" s="1"/>
      <c r="K19" s="1"/>
      <c r="L19" s="1"/>
      <c r="M19" s="1"/>
      <c r="N19" s="1"/>
      <c r="O19" s="1"/>
      <c r="P19" s="1"/>
    </row>
    <row r="20" spans="1:16" ht="15.75" thickBot="1" x14ac:dyDescent="0.3">
      <c r="B20" s="696"/>
      <c r="C20" s="309" t="s">
        <v>418</v>
      </c>
      <c r="D20" s="389">
        <f>SUM(D17:D19)</f>
        <v>352</v>
      </c>
      <c r="E20" s="1"/>
      <c r="F20" s="1"/>
      <c r="G20" s="1"/>
      <c r="H20" s="1"/>
      <c r="I20" s="1"/>
      <c r="J20" s="1"/>
      <c r="K20" s="1"/>
      <c r="L20" s="1"/>
      <c r="M20" s="1"/>
      <c r="N20" s="1"/>
      <c r="O20" s="1"/>
      <c r="P20" s="1"/>
    </row>
    <row r="21" spans="1:16" x14ac:dyDescent="0.25">
      <c r="B21" s="50" t="s">
        <v>425</v>
      </c>
      <c r="C21" s="1"/>
      <c r="D21" s="1"/>
      <c r="E21" s="1"/>
      <c r="F21" s="1"/>
      <c r="G21" s="1"/>
      <c r="H21" s="1"/>
      <c r="I21" s="1"/>
      <c r="J21" s="1"/>
      <c r="K21" s="1"/>
      <c r="L21" s="1"/>
      <c r="M21" s="1"/>
      <c r="N21" s="1"/>
      <c r="O21" s="1"/>
      <c r="P21" s="1"/>
    </row>
    <row r="22" spans="1:16" x14ac:dyDescent="0.25">
      <c r="B22" s="50" t="s">
        <v>426</v>
      </c>
      <c r="C22" s="1"/>
      <c r="D22" s="1"/>
      <c r="E22" s="1"/>
      <c r="F22" s="1"/>
      <c r="G22" s="1"/>
      <c r="H22" s="1"/>
      <c r="I22" s="1"/>
      <c r="J22" s="1"/>
      <c r="K22" s="1"/>
      <c r="L22" s="1"/>
      <c r="M22" s="1"/>
      <c r="N22" s="1"/>
      <c r="O22" s="1"/>
      <c r="P22" s="1"/>
    </row>
    <row r="23" spans="1:16" x14ac:dyDescent="0.25">
      <c r="B23" s="1"/>
      <c r="C23" s="1"/>
      <c r="D23" s="1"/>
      <c r="E23" s="1"/>
      <c r="F23" s="1"/>
      <c r="G23" s="1"/>
      <c r="H23" s="1"/>
      <c r="I23" s="1"/>
      <c r="J23" s="1"/>
      <c r="K23" s="1"/>
      <c r="L23" s="1"/>
      <c r="M23" s="1"/>
      <c r="N23" s="1"/>
      <c r="O23" s="1"/>
      <c r="P23" s="1"/>
    </row>
    <row r="24" spans="1:16" x14ac:dyDescent="0.25">
      <c r="B24" s="1"/>
      <c r="C24" s="1"/>
      <c r="D24" s="1"/>
      <c r="E24" s="1"/>
      <c r="F24" s="1"/>
      <c r="G24" s="1"/>
      <c r="H24" s="1"/>
      <c r="I24" s="1"/>
      <c r="J24" s="1"/>
      <c r="K24" s="1"/>
      <c r="L24" s="1"/>
      <c r="M24" s="1"/>
      <c r="N24" s="1"/>
      <c r="O24" s="1"/>
      <c r="P24" s="1"/>
    </row>
    <row r="25" spans="1:16" x14ac:dyDescent="0.25">
      <c r="B25" s="1"/>
      <c r="C25" s="1"/>
      <c r="D25" s="1"/>
      <c r="E25" s="1"/>
      <c r="F25" s="1"/>
      <c r="G25" s="1"/>
      <c r="H25" s="1"/>
      <c r="I25" s="1"/>
      <c r="J25" s="1"/>
      <c r="K25" s="1"/>
      <c r="L25" s="1"/>
      <c r="M25" s="1"/>
      <c r="N25" s="1"/>
      <c r="O25" s="1"/>
      <c r="P25" s="1"/>
    </row>
    <row r="26" spans="1:16" x14ac:dyDescent="0.25">
      <c r="B26" s="1"/>
      <c r="C26" s="1"/>
      <c r="D26" s="1"/>
      <c r="E26" s="1"/>
      <c r="F26" s="1"/>
      <c r="G26" s="1"/>
      <c r="H26" s="1"/>
      <c r="I26" s="1"/>
      <c r="J26" s="1"/>
      <c r="K26" s="1"/>
      <c r="L26" s="1"/>
      <c r="M26" s="1"/>
      <c r="N26" s="1"/>
      <c r="O26" s="1"/>
      <c r="P26" s="1"/>
    </row>
    <row r="27" spans="1:16" x14ac:dyDescent="0.25">
      <c r="B27" s="1"/>
      <c r="C27" s="1"/>
      <c r="D27" s="1"/>
      <c r="E27" s="1"/>
      <c r="F27" s="1"/>
      <c r="G27" s="1"/>
      <c r="H27" s="1"/>
      <c r="I27" s="1"/>
      <c r="J27" s="1"/>
      <c r="K27" s="1"/>
      <c r="L27" s="1"/>
      <c r="M27" s="1"/>
      <c r="N27" s="1"/>
      <c r="O27" s="1"/>
      <c r="P27" s="1"/>
    </row>
    <row r="28" spans="1:16" x14ac:dyDescent="0.25">
      <c r="B28" s="1"/>
      <c r="C28" s="1"/>
      <c r="D28" s="1"/>
      <c r="E28" s="1"/>
      <c r="F28" s="1"/>
      <c r="G28" s="1"/>
      <c r="H28" s="1"/>
      <c r="I28" s="1"/>
      <c r="J28" s="1"/>
      <c r="K28" s="1"/>
      <c r="L28" s="1"/>
      <c r="M28" s="1"/>
      <c r="N28" s="1"/>
      <c r="O28" s="1"/>
      <c r="P28" s="1"/>
    </row>
    <row r="29" spans="1:16" x14ac:dyDescent="0.25">
      <c r="B29" s="1"/>
      <c r="C29" s="1"/>
      <c r="D29" s="1"/>
      <c r="E29" s="1"/>
      <c r="F29" s="1"/>
      <c r="G29" s="1"/>
      <c r="H29" s="1"/>
      <c r="I29" s="1"/>
      <c r="J29" s="1"/>
      <c r="K29" s="1"/>
      <c r="L29" s="1"/>
      <c r="M29" s="1"/>
      <c r="N29" s="1"/>
      <c r="O29" s="1"/>
      <c r="P29" s="1"/>
    </row>
    <row r="30" spans="1:16" x14ac:dyDescent="0.25">
      <c r="B30" s="1"/>
      <c r="C30" s="1"/>
      <c r="D30" s="1"/>
      <c r="E30" s="1"/>
      <c r="F30" s="1"/>
      <c r="G30" s="1"/>
      <c r="H30" s="1"/>
      <c r="I30" s="1"/>
      <c r="J30" s="1"/>
      <c r="K30" s="1"/>
      <c r="L30" s="1"/>
      <c r="M30" s="1"/>
      <c r="N30" s="1"/>
      <c r="O30" s="1"/>
      <c r="P30" s="1"/>
    </row>
    <row r="31" spans="1:16" x14ac:dyDescent="0.25">
      <c r="B31" s="1"/>
      <c r="C31" s="1"/>
      <c r="D31" s="1"/>
      <c r="E31" s="1"/>
      <c r="F31" s="1"/>
      <c r="G31" s="1"/>
      <c r="H31" s="1"/>
      <c r="I31" s="1"/>
      <c r="J31" s="1"/>
      <c r="K31" s="1"/>
      <c r="L31" s="1"/>
      <c r="M31" s="1"/>
      <c r="N31" s="1"/>
      <c r="O31" s="1"/>
      <c r="P31" s="1"/>
    </row>
    <row r="32" spans="1:16" x14ac:dyDescent="0.25">
      <c r="B32" s="1"/>
      <c r="C32" s="1"/>
      <c r="D32" s="1"/>
      <c r="E32" s="1"/>
      <c r="F32" s="1"/>
      <c r="G32" s="1"/>
      <c r="H32" s="1"/>
      <c r="I32" s="1"/>
      <c r="J32" s="1"/>
      <c r="K32" s="1"/>
      <c r="L32" s="1"/>
      <c r="M32" s="1"/>
      <c r="N32" s="1"/>
      <c r="O32" s="1"/>
      <c r="P32" s="1"/>
    </row>
    <row r="33" spans="2:16" x14ac:dyDescent="0.25">
      <c r="B33" s="1"/>
      <c r="C33" s="1"/>
      <c r="D33" s="1"/>
      <c r="E33" s="1"/>
      <c r="F33" s="1"/>
      <c r="G33" s="1"/>
      <c r="H33" s="1"/>
      <c r="I33" s="1"/>
      <c r="J33" s="1"/>
      <c r="K33" s="1"/>
      <c r="L33" s="1"/>
      <c r="M33" s="1"/>
      <c r="N33" s="1"/>
      <c r="O33" s="1"/>
      <c r="P33" s="1"/>
    </row>
    <row r="34" spans="2:16" x14ac:dyDescent="0.25">
      <c r="B34" s="1"/>
      <c r="C34" s="1"/>
      <c r="D34" s="1"/>
      <c r="E34" s="1"/>
      <c r="F34" s="1"/>
      <c r="G34" s="1"/>
      <c r="H34" s="1"/>
      <c r="I34" s="1"/>
      <c r="J34" s="1"/>
      <c r="K34" s="1"/>
      <c r="L34" s="1"/>
      <c r="M34" s="1"/>
      <c r="N34" s="1"/>
      <c r="O34" s="1"/>
      <c r="P34" s="1"/>
    </row>
    <row r="35" spans="2:16" x14ac:dyDescent="0.25">
      <c r="B35" s="1"/>
      <c r="C35" s="1"/>
      <c r="D35" s="1"/>
      <c r="E35" s="1"/>
      <c r="F35" s="1"/>
      <c r="G35" s="1"/>
      <c r="H35" s="1"/>
      <c r="I35" s="1"/>
      <c r="J35" s="1"/>
      <c r="K35" s="1"/>
      <c r="L35" s="1"/>
      <c r="M35" s="1"/>
      <c r="N35" s="1"/>
      <c r="O35" s="1"/>
      <c r="P35" s="1"/>
    </row>
    <row r="36" spans="2:16" x14ac:dyDescent="0.25">
      <c r="B36" s="1"/>
      <c r="C36" s="1"/>
      <c r="D36" s="1"/>
      <c r="E36" s="1"/>
      <c r="F36" s="1"/>
      <c r="G36" s="1"/>
      <c r="H36" s="1"/>
      <c r="I36" s="1"/>
      <c r="J36" s="1"/>
      <c r="K36" s="1"/>
      <c r="L36" s="1"/>
      <c r="M36" s="1"/>
      <c r="N36" s="1"/>
      <c r="O36" s="1"/>
      <c r="P36" s="1"/>
    </row>
    <row r="37" spans="2:16" x14ac:dyDescent="0.25">
      <c r="B37" s="1"/>
      <c r="C37" s="1"/>
      <c r="D37" s="1"/>
      <c r="E37" s="1"/>
      <c r="F37" s="1"/>
      <c r="G37" s="1"/>
      <c r="H37" s="1"/>
      <c r="I37" s="1"/>
      <c r="J37" s="1"/>
      <c r="K37" s="1"/>
      <c r="L37" s="1"/>
      <c r="M37" s="1"/>
      <c r="N37" s="1"/>
      <c r="O37" s="1"/>
      <c r="P37" s="1"/>
    </row>
    <row r="38" spans="2:16" x14ac:dyDescent="0.25">
      <c r="B38" s="1"/>
      <c r="C38" s="1"/>
      <c r="D38" s="1"/>
      <c r="E38" s="1"/>
      <c r="F38" s="1"/>
      <c r="G38" s="1"/>
      <c r="H38" s="1"/>
      <c r="I38" s="1"/>
      <c r="J38" s="1"/>
      <c r="K38" s="1"/>
      <c r="L38" s="1"/>
      <c r="M38" s="1"/>
      <c r="N38" s="1"/>
      <c r="O38" s="1"/>
      <c r="P38" s="1"/>
    </row>
    <row r="39" spans="2:16" x14ac:dyDescent="0.25">
      <c r="B39" s="1"/>
      <c r="C39" s="1"/>
      <c r="D39" s="1"/>
      <c r="E39" s="1"/>
      <c r="F39" s="1"/>
      <c r="G39" s="1"/>
      <c r="H39" s="1"/>
      <c r="I39" s="1"/>
      <c r="J39" s="1"/>
      <c r="K39" s="1"/>
      <c r="L39" s="1"/>
      <c r="M39" s="1"/>
      <c r="N39" s="1"/>
      <c r="O39" s="1"/>
      <c r="P39" s="1"/>
    </row>
    <row r="40" spans="2:16" x14ac:dyDescent="0.25">
      <c r="B40" s="1"/>
      <c r="C40" s="1"/>
      <c r="D40" s="1"/>
      <c r="E40" s="1"/>
      <c r="F40" s="1"/>
      <c r="G40" s="1"/>
      <c r="H40" s="1"/>
      <c r="I40" s="1"/>
      <c r="J40" s="1"/>
      <c r="K40" s="1"/>
      <c r="L40" s="1"/>
      <c r="M40" s="1"/>
      <c r="N40" s="1"/>
      <c r="O40" s="1"/>
      <c r="P40" s="1"/>
    </row>
    <row r="41" spans="2:16" x14ac:dyDescent="0.25">
      <c r="B41" s="1"/>
      <c r="C41" s="1"/>
      <c r="D41" s="1"/>
      <c r="E41" s="1"/>
      <c r="F41" s="1"/>
      <c r="G41" s="1"/>
      <c r="H41" s="1"/>
      <c r="I41" s="1"/>
      <c r="J41" s="1"/>
      <c r="K41" s="1"/>
      <c r="L41" s="1"/>
      <c r="M41" s="1"/>
      <c r="N41" s="1"/>
      <c r="O41" s="1"/>
      <c r="P41" s="1"/>
    </row>
    <row r="42" spans="2:16" x14ac:dyDescent="0.25">
      <c r="B42" s="1"/>
      <c r="C42" s="1"/>
      <c r="D42" s="1"/>
      <c r="E42" s="1"/>
      <c r="F42" s="1"/>
      <c r="G42" s="1"/>
      <c r="H42" s="1"/>
      <c r="I42" s="1"/>
      <c r="J42" s="1"/>
      <c r="K42" s="1"/>
      <c r="L42" s="1"/>
      <c r="M42" s="1"/>
      <c r="N42" s="1"/>
      <c r="O42" s="1"/>
      <c r="P42" s="1"/>
    </row>
    <row r="43" spans="2:16" x14ac:dyDescent="0.25">
      <c r="B43" s="1"/>
      <c r="C43" s="1"/>
      <c r="D43" s="1"/>
      <c r="E43" s="1"/>
      <c r="F43" s="1"/>
      <c r="G43" s="1"/>
      <c r="H43" s="1"/>
      <c r="I43" s="1"/>
      <c r="J43" s="1"/>
      <c r="K43" s="1"/>
      <c r="L43" s="1"/>
      <c r="M43" s="1"/>
      <c r="N43" s="1"/>
      <c r="O43" s="1"/>
      <c r="P43" s="1"/>
    </row>
    <row r="44" spans="2:16" x14ac:dyDescent="0.25">
      <c r="B44" s="1"/>
      <c r="C44" s="1"/>
      <c r="D44" s="1"/>
      <c r="E44" s="1"/>
      <c r="F44" s="1"/>
      <c r="G44" s="1"/>
      <c r="H44" s="1"/>
      <c r="I44" s="1"/>
      <c r="J44" s="1"/>
      <c r="K44" s="1"/>
      <c r="L44" s="1"/>
      <c r="M44" s="1"/>
      <c r="N44" s="1"/>
      <c r="O44" s="1"/>
      <c r="P44" s="1"/>
    </row>
    <row r="45" spans="2:16" x14ac:dyDescent="0.25">
      <c r="B45" s="1"/>
      <c r="C45" s="1"/>
      <c r="D45" s="1"/>
      <c r="E45" s="1"/>
      <c r="F45" s="1"/>
      <c r="G45" s="1"/>
      <c r="H45" s="1"/>
      <c r="I45" s="1"/>
      <c r="J45" s="1"/>
      <c r="K45" s="1"/>
      <c r="L45" s="1"/>
      <c r="M45" s="1"/>
      <c r="N45" s="1"/>
      <c r="O45" s="1"/>
      <c r="P45" s="1"/>
    </row>
    <row r="46" spans="2:16" x14ac:dyDescent="0.25">
      <c r="B46" s="1"/>
      <c r="C46" s="1"/>
      <c r="D46" s="1"/>
      <c r="E46" s="1"/>
      <c r="F46" s="1"/>
      <c r="G46" s="1"/>
      <c r="H46" s="1"/>
      <c r="I46" s="1"/>
      <c r="J46" s="1"/>
      <c r="K46" s="1"/>
      <c r="L46" s="1"/>
      <c r="M46" s="1"/>
      <c r="N46" s="1"/>
      <c r="O46" s="1"/>
      <c r="P46" s="1"/>
    </row>
    <row r="47" spans="2:16" x14ac:dyDescent="0.25">
      <c r="B47" s="1"/>
      <c r="C47" s="1"/>
      <c r="D47" s="1"/>
      <c r="E47" s="1"/>
      <c r="F47" s="1"/>
      <c r="G47" s="1"/>
      <c r="H47" s="1"/>
      <c r="I47" s="1"/>
      <c r="J47" s="1"/>
      <c r="K47" s="1"/>
      <c r="L47" s="1"/>
      <c r="M47" s="1"/>
      <c r="N47" s="1"/>
      <c r="O47" s="1"/>
      <c r="P47" s="1"/>
    </row>
    <row r="48" spans="2:16" x14ac:dyDescent="0.25">
      <c r="B48" s="1"/>
      <c r="C48" s="1"/>
      <c r="D48" s="1"/>
      <c r="E48" s="1"/>
      <c r="F48" s="1"/>
      <c r="G48" s="1"/>
      <c r="H48" s="1"/>
      <c r="I48" s="1"/>
      <c r="J48" s="1"/>
      <c r="K48" s="1"/>
      <c r="L48" s="1"/>
      <c r="M48" s="1"/>
      <c r="N48" s="1"/>
      <c r="O48" s="1"/>
      <c r="P48" s="1"/>
    </row>
    <row r="49" spans="2:16" x14ac:dyDescent="0.25">
      <c r="B49" s="1"/>
      <c r="C49" s="1"/>
      <c r="D49" s="1"/>
      <c r="E49" s="1"/>
      <c r="F49" s="1"/>
      <c r="G49" s="1"/>
      <c r="H49" s="1"/>
      <c r="I49" s="1"/>
      <c r="J49" s="1"/>
      <c r="K49" s="1"/>
      <c r="L49" s="1"/>
      <c r="M49" s="1"/>
      <c r="N49" s="1"/>
      <c r="O49" s="1"/>
      <c r="P49" s="1"/>
    </row>
    <row r="50" spans="2:16" x14ac:dyDescent="0.25">
      <c r="B50" s="1"/>
      <c r="D50" s="1"/>
      <c r="E50" s="1"/>
      <c r="F50" s="1"/>
      <c r="G50" s="1"/>
      <c r="H50" s="1"/>
      <c r="I50" s="1"/>
      <c r="J50" s="1"/>
      <c r="K50" s="1"/>
      <c r="L50" s="1"/>
      <c r="M50" s="1"/>
      <c r="N50" s="1"/>
      <c r="O50" s="1"/>
      <c r="P50" s="1"/>
    </row>
  </sheetData>
  <mergeCells count="48">
    <mergeCell ref="C3:C4"/>
    <mergeCell ref="B3:B4"/>
    <mergeCell ref="F3:H3"/>
    <mergeCell ref="O12:O13"/>
    <mergeCell ref="C8:C9"/>
    <mergeCell ref="L8:L9"/>
    <mergeCell ref="M8:M9"/>
    <mergeCell ref="N8:N9"/>
    <mergeCell ref="C10:C11"/>
    <mergeCell ref="B8:B11"/>
    <mergeCell ref="E5:E7"/>
    <mergeCell ref="F5:F7"/>
    <mergeCell ref="G5:G7"/>
    <mergeCell ref="H5:H7"/>
    <mergeCell ref="I3:I4"/>
    <mergeCell ref="E3:E4"/>
    <mergeCell ref="D3:D4"/>
    <mergeCell ref="P12:P13"/>
    <mergeCell ref="A14:A15"/>
    <mergeCell ref="B14:B15"/>
    <mergeCell ref="C14:C15"/>
    <mergeCell ref="L14:L15"/>
    <mergeCell ref="M14:M15"/>
    <mergeCell ref="N14:N15"/>
    <mergeCell ref="O14:O15"/>
    <mergeCell ref="P14:P15"/>
    <mergeCell ref="A12:A13"/>
    <mergeCell ref="B12:B13"/>
    <mergeCell ref="C12:C13"/>
    <mergeCell ref="L12:L13"/>
    <mergeCell ref="M12:M13"/>
    <mergeCell ref="N12:N13"/>
    <mergeCell ref="B17:B20"/>
    <mergeCell ref="A8:A11"/>
    <mergeCell ref="A1:D1"/>
    <mergeCell ref="L1:P1"/>
    <mergeCell ref="B2:P2"/>
    <mergeCell ref="O8:O9"/>
    <mergeCell ref="P8:P9"/>
    <mergeCell ref="A5:A7"/>
    <mergeCell ref="B5:B7"/>
    <mergeCell ref="D5:D7"/>
    <mergeCell ref="I5:I7"/>
    <mergeCell ref="L5:L7"/>
    <mergeCell ref="M5:M7"/>
    <mergeCell ref="N5:N7"/>
    <mergeCell ref="O5:O7"/>
    <mergeCell ref="P5:P7"/>
  </mergeCells>
  <dataValidations count="2">
    <dataValidation type="list" allowBlank="1" showInputMessage="1" showErrorMessage="1" sqref="E5">
      <formula1>#REF!</formula1>
    </dataValidation>
    <dataValidation type="list" allowBlank="1" showInputMessage="1" showErrorMessage="1" sqref="E8:E15">
      <formula1>#REF!</formula1>
    </dataValidation>
  </dataValidations>
  <pageMargins left="0.25" right="0.25" top="0.75" bottom="0.75" header="0.3" footer="0.3"/>
  <pageSetup paperSize="9" orientation="landscape" r:id="rId1"/>
  <rowBreaks count="1" manualBreakCount="1">
    <brk id="1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zoomScaleNormal="100" workbookViewId="0">
      <pane xSplit="1" ySplit="4" topLeftCell="B9" activePane="bottomRight" state="frozen"/>
      <selection pane="topRight" activeCell="B1" sqref="B1"/>
      <selection pane="bottomLeft" activeCell="A5" sqref="A5"/>
      <selection pane="bottomRight" activeCell="D30" sqref="D30"/>
    </sheetView>
  </sheetViews>
  <sheetFormatPr defaultRowHeight="15" x14ac:dyDescent="0.25"/>
  <cols>
    <col min="1" max="1" width="5.85546875" customWidth="1"/>
    <col min="2" max="2" width="14.7109375" customWidth="1"/>
    <col min="3" max="3" width="42.7109375" customWidth="1"/>
    <col min="4" max="4" width="38" customWidth="1"/>
    <col min="5" max="5" width="8.42578125" customWidth="1"/>
    <col min="6" max="6" width="9.7109375" customWidth="1"/>
    <col min="7" max="7" width="10" customWidth="1"/>
    <col min="8" max="8" width="9.85546875" customWidth="1"/>
    <col min="9" max="9" width="40.140625" customWidth="1"/>
    <col min="10" max="10" width="15.7109375" hidden="1" customWidth="1"/>
    <col min="11" max="11" width="15.42578125" hidden="1" customWidth="1"/>
    <col min="12" max="12" width="9.7109375" hidden="1" customWidth="1"/>
    <col min="13" max="13" width="12.85546875" hidden="1" customWidth="1"/>
    <col min="14" max="14" width="9" hidden="1" customWidth="1"/>
    <col min="15" max="15" width="8.5703125" hidden="1" customWidth="1"/>
    <col min="16" max="16" width="13.28515625" hidden="1" customWidth="1"/>
  </cols>
  <sheetData>
    <row r="1" spans="1:16" ht="31.5" customHeight="1" thickBot="1" x14ac:dyDescent="0.3">
      <c r="A1" s="630" t="s">
        <v>49</v>
      </c>
      <c r="B1" s="630"/>
      <c r="C1" s="630"/>
      <c r="D1" s="630"/>
      <c r="E1" s="117"/>
      <c r="F1" s="117"/>
      <c r="G1" s="117"/>
      <c r="H1" s="117"/>
      <c r="I1" s="93"/>
      <c r="J1" s="15"/>
      <c r="K1" s="15"/>
      <c r="L1" s="668"/>
      <c r="M1" s="668"/>
      <c r="N1" s="668"/>
      <c r="O1" s="668"/>
      <c r="P1" s="668"/>
    </row>
    <row r="2" spans="1:16" ht="79.5" hidden="1" customHeight="1" thickBot="1" x14ac:dyDescent="0.3">
      <c r="A2" s="15"/>
      <c r="B2" s="642" t="s">
        <v>29</v>
      </c>
      <c r="C2" s="642"/>
      <c r="D2" s="642"/>
      <c r="E2" s="642"/>
      <c r="F2" s="642"/>
      <c r="G2" s="642"/>
      <c r="H2" s="642"/>
      <c r="I2" s="642"/>
      <c r="J2" s="642"/>
      <c r="K2" s="642"/>
      <c r="L2" s="642"/>
      <c r="M2" s="642"/>
      <c r="N2" s="642"/>
      <c r="O2" s="642"/>
      <c r="P2" s="642"/>
    </row>
    <row r="3" spans="1:16" ht="18.75" thickBot="1" x14ac:dyDescent="0.3">
      <c r="A3" s="134"/>
      <c r="B3" s="652" t="s">
        <v>1</v>
      </c>
      <c r="C3" s="652" t="s">
        <v>2</v>
      </c>
      <c r="D3" s="650" t="s">
        <v>41</v>
      </c>
      <c r="E3" s="648" t="s">
        <v>413</v>
      </c>
      <c r="F3" s="654" t="s">
        <v>414</v>
      </c>
      <c r="G3" s="655"/>
      <c r="H3" s="656"/>
      <c r="I3" s="648" t="s">
        <v>412</v>
      </c>
      <c r="J3" s="113"/>
      <c r="K3" s="113"/>
      <c r="L3" s="113"/>
      <c r="M3" s="113"/>
      <c r="N3" s="113"/>
      <c r="O3" s="113"/>
      <c r="P3" s="113"/>
    </row>
    <row r="4" spans="1:16" ht="41.25" customHeight="1" thickBot="1" x14ac:dyDescent="0.3">
      <c r="A4" s="16"/>
      <c r="B4" s="653"/>
      <c r="C4" s="653"/>
      <c r="D4" s="651"/>
      <c r="E4" s="649"/>
      <c r="F4" s="144" t="s">
        <v>415</v>
      </c>
      <c r="G4" s="145" t="s">
        <v>407</v>
      </c>
      <c r="H4" s="146" t="s">
        <v>416</v>
      </c>
      <c r="I4" s="649"/>
      <c r="J4" s="56" t="s">
        <v>38</v>
      </c>
      <c r="K4" s="33" t="s">
        <v>39</v>
      </c>
      <c r="L4" s="33" t="s">
        <v>3</v>
      </c>
      <c r="M4" s="33" t="s">
        <v>4</v>
      </c>
      <c r="N4" s="33" t="s">
        <v>5</v>
      </c>
      <c r="O4" s="33" t="s">
        <v>6</v>
      </c>
      <c r="P4" s="33" t="s">
        <v>7</v>
      </c>
    </row>
    <row r="5" spans="1:16" ht="46.5" customHeight="1" x14ac:dyDescent="0.25">
      <c r="A5" s="718" t="s">
        <v>12</v>
      </c>
      <c r="B5" s="744" t="s">
        <v>91</v>
      </c>
      <c r="C5" s="95" t="s">
        <v>95</v>
      </c>
      <c r="D5" s="738" t="s">
        <v>92</v>
      </c>
      <c r="E5" s="690" t="s">
        <v>406</v>
      </c>
      <c r="F5" s="706"/>
      <c r="G5" s="706"/>
      <c r="H5" s="706"/>
      <c r="I5" s="700"/>
      <c r="J5" s="123"/>
      <c r="K5" s="37"/>
      <c r="L5" s="665">
        <v>5.8999999999999999E-3</v>
      </c>
      <c r="M5" s="665" t="s">
        <v>34</v>
      </c>
      <c r="N5" s="666">
        <v>1007</v>
      </c>
      <c r="O5" s="665">
        <v>100</v>
      </c>
      <c r="P5" s="666">
        <f>PRODUCT(N5,O5/100)</f>
        <v>1007</v>
      </c>
    </row>
    <row r="6" spans="1:16" ht="60.75" customHeight="1" x14ac:dyDescent="0.25">
      <c r="A6" s="719"/>
      <c r="B6" s="746"/>
      <c r="C6" s="130" t="s">
        <v>97</v>
      </c>
      <c r="D6" s="739"/>
      <c r="E6" s="704"/>
      <c r="F6" s="707"/>
      <c r="G6" s="707"/>
      <c r="H6" s="707"/>
      <c r="I6" s="701"/>
      <c r="J6" s="105"/>
      <c r="K6" s="27"/>
      <c r="L6" s="661"/>
      <c r="M6" s="661"/>
      <c r="N6" s="664"/>
      <c r="O6" s="661"/>
      <c r="P6" s="664"/>
    </row>
    <row r="7" spans="1:16" ht="33.75" customHeight="1" thickBot="1" x14ac:dyDescent="0.3">
      <c r="A7" s="720"/>
      <c r="B7" s="745"/>
      <c r="C7" s="203" t="s">
        <v>98</v>
      </c>
      <c r="D7" s="740"/>
      <c r="E7" s="705"/>
      <c r="F7" s="708"/>
      <c r="G7" s="708"/>
      <c r="H7" s="708"/>
      <c r="I7" s="702"/>
      <c r="J7" s="105"/>
      <c r="K7" s="27"/>
      <c r="L7" s="662"/>
      <c r="M7" s="662"/>
      <c r="N7" s="659"/>
      <c r="O7" s="662"/>
      <c r="P7" s="659"/>
    </row>
    <row r="8" spans="1:16" ht="60.75" customHeight="1" x14ac:dyDescent="0.25">
      <c r="A8" s="713" t="s">
        <v>13</v>
      </c>
      <c r="B8" s="744" t="s">
        <v>93</v>
      </c>
      <c r="C8" s="738" t="s">
        <v>96</v>
      </c>
      <c r="D8" s="95" t="s">
        <v>100</v>
      </c>
      <c r="E8" s="169" t="s">
        <v>406</v>
      </c>
      <c r="F8" s="204"/>
      <c r="G8" s="204"/>
      <c r="H8" s="204"/>
      <c r="I8" s="205"/>
      <c r="J8" s="105"/>
      <c r="K8" s="27"/>
      <c r="L8" s="660">
        <v>4.7500000000000001E-2</v>
      </c>
      <c r="M8" s="658">
        <v>4750</v>
      </c>
      <c r="N8" s="658">
        <v>11462</v>
      </c>
      <c r="O8" s="660">
        <v>100</v>
      </c>
      <c r="P8" s="658">
        <f>PRODUCT(N8,O8/100)</f>
        <v>11462</v>
      </c>
    </row>
    <row r="9" spans="1:16" ht="63" customHeight="1" x14ac:dyDescent="0.25">
      <c r="A9" s="636"/>
      <c r="B9" s="746"/>
      <c r="C9" s="739"/>
      <c r="D9" s="80" t="s">
        <v>99</v>
      </c>
      <c r="E9" s="142" t="s">
        <v>406</v>
      </c>
      <c r="F9" s="172"/>
      <c r="G9" s="172"/>
      <c r="H9" s="172"/>
      <c r="I9" s="206"/>
      <c r="J9" s="105"/>
      <c r="K9" s="27"/>
      <c r="L9" s="661"/>
      <c r="M9" s="664"/>
      <c r="N9" s="664"/>
      <c r="O9" s="661"/>
      <c r="P9" s="664"/>
    </row>
    <row r="10" spans="1:16" ht="31.5" customHeight="1" x14ac:dyDescent="0.25">
      <c r="A10" s="636"/>
      <c r="B10" s="746"/>
      <c r="C10" s="741" t="s">
        <v>112</v>
      </c>
      <c r="D10" s="130" t="s">
        <v>101</v>
      </c>
      <c r="E10" s="142" t="s">
        <v>406</v>
      </c>
      <c r="F10" s="173"/>
      <c r="G10" s="173"/>
      <c r="H10" s="173"/>
      <c r="I10" s="206"/>
      <c r="J10" s="105"/>
      <c r="K10" s="27"/>
      <c r="L10" s="62"/>
      <c r="M10" s="64"/>
      <c r="N10" s="64"/>
      <c r="O10" s="62"/>
      <c r="P10" s="64"/>
    </row>
    <row r="11" spans="1:16" ht="50.25" hidden="1" customHeight="1" x14ac:dyDescent="0.25">
      <c r="A11" s="636"/>
      <c r="B11" s="746"/>
      <c r="C11" s="739"/>
      <c r="D11" s="133"/>
      <c r="E11" s="142" t="s">
        <v>406</v>
      </c>
      <c r="F11" s="174"/>
      <c r="G11" s="174"/>
      <c r="H11" s="174"/>
      <c r="I11" s="207"/>
      <c r="J11" s="105"/>
      <c r="K11" s="27"/>
      <c r="L11" s="73"/>
      <c r="M11" s="71"/>
      <c r="N11" s="71"/>
      <c r="O11" s="73"/>
      <c r="P11" s="71"/>
    </row>
    <row r="12" spans="1:16" ht="32.25" customHeight="1" x14ac:dyDescent="0.25">
      <c r="A12" s="636"/>
      <c r="B12" s="746"/>
      <c r="C12" s="747"/>
      <c r="D12" s="80" t="s">
        <v>109</v>
      </c>
      <c r="E12" s="142" t="s">
        <v>406</v>
      </c>
      <c r="F12" s="288"/>
      <c r="G12" s="288"/>
      <c r="H12" s="288"/>
      <c r="I12" s="208"/>
      <c r="J12" s="123"/>
      <c r="K12" s="70"/>
      <c r="L12" s="74"/>
      <c r="M12" s="72"/>
      <c r="N12" s="72"/>
      <c r="O12" s="74"/>
      <c r="P12" s="72"/>
    </row>
    <row r="13" spans="1:16" ht="33" customHeight="1" x14ac:dyDescent="0.25">
      <c r="A13" s="636"/>
      <c r="B13" s="746"/>
      <c r="C13" s="133" t="s">
        <v>343</v>
      </c>
      <c r="D13" s="130" t="s">
        <v>111</v>
      </c>
      <c r="E13" s="142" t="s">
        <v>406</v>
      </c>
      <c r="F13" s="173"/>
      <c r="G13" s="173"/>
      <c r="H13" s="173"/>
      <c r="I13" s="207"/>
      <c r="J13" s="123"/>
      <c r="K13" s="86"/>
      <c r="L13" s="88"/>
      <c r="M13" s="91"/>
      <c r="N13" s="91"/>
      <c r="O13" s="88"/>
      <c r="P13" s="91"/>
    </row>
    <row r="14" spans="1:16" ht="33.75" customHeight="1" thickBot="1" x14ac:dyDescent="0.3">
      <c r="A14" s="637"/>
      <c r="B14" s="745"/>
      <c r="C14" s="203" t="s">
        <v>149</v>
      </c>
      <c r="D14" s="203" t="s">
        <v>110</v>
      </c>
      <c r="E14" s="170" t="s">
        <v>406</v>
      </c>
      <c r="F14" s="288"/>
      <c r="G14" s="288"/>
      <c r="H14" s="288"/>
      <c r="I14" s="210"/>
      <c r="J14" s="123"/>
      <c r="K14" s="70"/>
      <c r="L14" s="74"/>
      <c r="M14" s="72"/>
      <c r="N14" s="72"/>
      <c r="O14" s="74"/>
      <c r="P14" s="72"/>
    </row>
    <row r="15" spans="1:16" ht="30" x14ac:dyDescent="0.25">
      <c r="A15" s="624" t="s">
        <v>18</v>
      </c>
      <c r="B15" s="744" t="s">
        <v>36</v>
      </c>
      <c r="C15" s="738" t="s">
        <v>94</v>
      </c>
      <c r="D15" s="95" t="s">
        <v>103</v>
      </c>
      <c r="E15" s="169" t="s">
        <v>406</v>
      </c>
      <c r="F15" s="204"/>
      <c r="G15" s="204"/>
      <c r="H15" s="204"/>
      <c r="I15" s="211"/>
      <c r="J15" s="123"/>
      <c r="K15" s="37"/>
      <c r="L15" s="660">
        <v>6.0000000000000001E-3</v>
      </c>
      <c r="M15" s="658">
        <v>31</v>
      </c>
      <c r="N15" s="658">
        <v>770</v>
      </c>
      <c r="O15" s="660">
        <v>65</v>
      </c>
      <c r="P15" s="658">
        <f>PRODUCT(N15,O15/100)</f>
        <v>500.5</v>
      </c>
    </row>
    <row r="16" spans="1:16" ht="52.5" customHeight="1" thickBot="1" x14ac:dyDescent="0.3">
      <c r="A16" s="626"/>
      <c r="B16" s="745"/>
      <c r="C16" s="740"/>
      <c r="D16" s="203" t="s">
        <v>104</v>
      </c>
      <c r="E16" s="170" t="s">
        <v>406</v>
      </c>
      <c r="F16" s="209"/>
      <c r="G16" s="209"/>
      <c r="H16" s="209"/>
      <c r="I16" s="212"/>
      <c r="J16" s="105"/>
      <c r="K16" s="27"/>
      <c r="L16" s="662"/>
      <c r="M16" s="659"/>
      <c r="N16" s="659"/>
      <c r="O16" s="662"/>
      <c r="P16" s="659"/>
    </row>
    <row r="17" spans="1:16" ht="45.75" customHeight="1" x14ac:dyDescent="0.25">
      <c r="A17" s="618" t="s">
        <v>20</v>
      </c>
      <c r="B17" s="742" t="s">
        <v>21</v>
      </c>
      <c r="C17" s="738" t="s">
        <v>22</v>
      </c>
      <c r="D17" s="132" t="s">
        <v>106</v>
      </c>
      <c r="E17" s="169" t="s">
        <v>406</v>
      </c>
      <c r="F17" s="183"/>
      <c r="G17" s="183"/>
      <c r="H17" s="183"/>
      <c r="I17" s="205"/>
      <c r="J17" s="128"/>
      <c r="K17" s="30"/>
      <c r="L17" s="660">
        <v>0</v>
      </c>
      <c r="M17" s="658">
        <v>161</v>
      </c>
      <c r="N17" s="658">
        <v>161</v>
      </c>
      <c r="O17" s="660">
        <v>100</v>
      </c>
      <c r="P17" s="658">
        <f>PRODUCT(N17,O17/100)</f>
        <v>161</v>
      </c>
    </row>
    <row r="18" spans="1:16" ht="51.75" customHeight="1" thickBot="1" x14ac:dyDescent="0.3">
      <c r="A18" s="619"/>
      <c r="B18" s="743"/>
      <c r="C18" s="740"/>
      <c r="D18" s="203" t="s">
        <v>105</v>
      </c>
      <c r="E18" s="170" t="s">
        <v>406</v>
      </c>
      <c r="F18" s="209"/>
      <c r="G18" s="209"/>
      <c r="H18" s="209"/>
      <c r="I18" s="213"/>
      <c r="J18" s="105"/>
      <c r="K18" s="27"/>
      <c r="L18" s="662"/>
      <c r="M18" s="659"/>
      <c r="N18" s="659"/>
      <c r="O18" s="662"/>
      <c r="P18" s="659"/>
    </row>
    <row r="19" spans="1:16" ht="15.75" thickBot="1" x14ac:dyDescent="0.3">
      <c r="B19" s="1"/>
      <c r="C19" s="1"/>
      <c r="D19" s="1"/>
      <c r="E19" s="1"/>
      <c r="F19" s="1"/>
      <c r="G19" s="1"/>
      <c r="H19" s="1"/>
      <c r="I19" s="1"/>
      <c r="J19" s="1"/>
      <c r="K19" s="1"/>
      <c r="L19" s="1"/>
      <c r="M19" s="1"/>
      <c r="N19" s="1"/>
      <c r="O19" s="1"/>
      <c r="P19" s="1"/>
    </row>
    <row r="20" spans="1:16" x14ac:dyDescent="0.25">
      <c r="B20" s="694" t="s">
        <v>419</v>
      </c>
      <c r="C20" s="385" t="s">
        <v>398</v>
      </c>
      <c r="D20" s="386">
        <v>81</v>
      </c>
      <c r="E20" s="1"/>
      <c r="F20" s="1"/>
      <c r="G20" s="1"/>
      <c r="H20" s="1"/>
      <c r="I20" s="1"/>
      <c r="J20" s="1"/>
      <c r="K20" s="1"/>
      <c r="L20" s="1"/>
      <c r="M20" s="1"/>
      <c r="N20" s="1"/>
      <c r="O20" s="1"/>
      <c r="P20" s="1"/>
    </row>
    <row r="21" spans="1:16" x14ac:dyDescent="0.25">
      <c r="B21" s="695"/>
      <c r="C21" s="300" t="s">
        <v>28</v>
      </c>
      <c r="D21" s="387">
        <v>526</v>
      </c>
      <c r="E21" s="1"/>
      <c r="F21" s="1"/>
      <c r="G21" s="1"/>
      <c r="H21" s="1"/>
      <c r="I21" s="1"/>
      <c r="J21" s="1"/>
      <c r="K21" s="1"/>
      <c r="L21" s="1"/>
      <c r="M21" s="1"/>
      <c r="N21" s="1"/>
      <c r="O21" s="1"/>
      <c r="P21" s="1"/>
    </row>
    <row r="22" spans="1:16" ht="15.75" thickBot="1" x14ac:dyDescent="0.3">
      <c r="B22" s="695"/>
      <c r="C22" s="308" t="s">
        <v>420</v>
      </c>
      <c r="D22" s="388">
        <v>56</v>
      </c>
      <c r="E22" s="1"/>
      <c r="F22" s="1"/>
      <c r="G22" s="1"/>
      <c r="H22" s="1"/>
      <c r="I22" s="1"/>
      <c r="J22" s="1"/>
      <c r="K22" s="1"/>
      <c r="L22" s="1"/>
      <c r="M22" s="1"/>
      <c r="N22" s="1"/>
      <c r="O22" s="1"/>
      <c r="P22" s="1"/>
    </row>
    <row r="23" spans="1:16" ht="15.75" thickBot="1" x14ac:dyDescent="0.3">
      <c r="B23" s="696"/>
      <c r="C23" s="309" t="s">
        <v>418</v>
      </c>
      <c r="D23" s="389">
        <f>SUM(D20:D22)</f>
        <v>663</v>
      </c>
      <c r="E23" s="1"/>
      <c r="F23" s="1"/>
      <c r="G23" s="1"/>
      <c r="H23" s="1"/>
      <c r="I23" s="1"/>
      <c r="J23" s="1"/>
      <c r="K23" s="1"/>
      <c r="L23" s="1"/>
      <c r="M23" s="1"/>
      <c r="N23" s="1"/>
      <c r="O23" s="1"/>
      <c r="P23" s="1"/>
    </row>
    <row r="24" spans="1:16" x14ac:dyDescent="0.25">
      <c r="B24" s="50" t="s">
        <v>425</v>
      </c>
      <c r="C24" s="1"/>
      <c r="D24" s="1"/>
      <c r="E24" s="1"/>
      <c r="F24" s="1"/>
      <c r="G24" s="1"/>
      <c r="H24" s="1"/>
      <c r="I24" s="1"/>
      <c r="J24" s="1"/>
      <c r="K24" s="1"/>
      <c r="L24" s="1"/>
      <c r="M24" s="1"/>
      <c r="N24" s="1"/>
      <c r="O24" s="1"/>
      <c r="P24" s="1"/>
    </row>
    <row r="25" spans="1:16" x14ac:dyDescent="0.25">
      <c r="B25" s="50" t="s">
        <v>426</v>
      </c>
      <c r="C25" s="1"/>
      <c r="D25" s="1"/>
      <c r="E25" s="1"/>
      <c r="F25" s="1"/>
      <c r="G25" s="1"/>
      <c r="H25" s="1"/>
      <c r="I25" s="1"/>
      <c r="J25" s="1"/>
      <c r="K25" s="1"/>
      <c r="L25" s="1"/>
      <c r="M25" s="1"/>
      <c r="N25" s="1"/>
      <c r="O25" s="1"/>
      <c r="P25" s="1"/>
    </row>
    <row r="26" spans="1:16" x14ac:dyDescent="0.25">
      <c r="B26" s="1"/>
      <c r="C26" s="1"/>
      <c r="D26" s="1"/>
      <c r="E26" s="1"/>
      <c r="F26" s="1"/>
      <c r="G26" s="1"/>
      <c r="H26" s="1"/>
      <c r="I26" s="1"/>
      <c r="J26" s="1"/>
      <c r="K26" s="1"/>
      <c r="L26" s="1"/>
      <c r="M26" s="1"/>
      <c r="N26" s="1"/>
      <c r="O26" s="1"/>
      <c r="P26" s="1"/>
    </row>
    <row r="27" spans="1:16" x14ac:dyDescent="0.25">
      <c r="B27" s="1"/>
      <c r="C27" s="1"/>
      <c r="D27" s="1"/>
      <c r="E27" s="1"/>
      <c r="F27" s="1"/>
      <c r="G27" s="1"/>
      <c r="H27" s="1"/>
      <c r="I27" s="1"/>
      <c r="J27" s="1"/>
      <c r="K27" s="1"/>
      <c r="L27" s="1"/>
      <c r="M27" s="1"/>
      <c r="N27" s="1"/>
      <c r="O27" s="1"/>
      <c r="P27" s="1"/>
    </row>
    <row r="28" spans="1:16" x14ac:dyDescent="0.25">
      <c r="B28" s="1"/>
      <c r="C28" s="1"/>
      <c r="D28" s="1"/>
      <c r="E28" s="1"/>
      <c r="F28" s="1"/>
      <c r="G28" s="1"/>
      <c r="H28" s="1"/>
      <c r="I28" s="1"/>
      <c r="J28" s="1"/>
      <c r="K28" s="1"/>
      <c r="L28" s="1"/>
      <c r="M28" s="1"/>
      <c r="N28" s="1"/>
      <c r="O28" s="1"/>
      <c r="P28" s="1"/>
    </row>
    <row r="29" spans="1:16" x14ac:dyDescent="0.25">
      <c r="B29" s="1"/>
      <c r="C29" s="1"/>
      <c r="D29" s="1"/>
      <c r="E29" s="1"/>
      <c r="F29" s="1"/>
      <c r="G29" s="1"/>
      <c r="H29" s="1"/>
      <c r="I29" s="1"/>
      <c r="J29" s="1"/>
      <c r="K29" s="1"/>
      <c r="L29" s="1"/>
      <c r="M29" s="1"/>
      <c r="N29" s="1"/>
      <c r="O29" s="1"/>
      <c r="P29" s="1"/>
    </row>
    <row r="30" spans="1:16" x14ac:dyDescent="0.25">
      <c r="B30" s="1"/>
      <c r="C30" s="1"/>
      <c r="D30" s="1"/>
      <c r="E30" s="1"/>
      <c r="F30" s="1"/>
      <c r="G30" s="1"/>
      <c r="H30" s="1"/>
      <c r="I30" s="1"/>
      <c r="J30" s="1"/>
      <c r="K30" s="1"/>
      <c r="L30" s="1"/>
      <c r="M30" s="1"/>
      <c r="N30" s="1"/>
      <c r="O30" s="1"/>
      <c r="P30" s="1"/>
    </row>
    <row r="31" spans="1:16" x14ac:dyDescent="0.25">
      <c r="B31" s="1"/>
      <c r="C31" s="1"/>
      <c r="D31" s="1"/>
      <c r="E31" s="1"/>
      <c r="F31" s="1"/>
      <c r="G31" s="1"/>
      <c r="H31" s="1"/>
      <c r="I31" s="1"/>
      <c r="J31" s="1"/>
      <c r="K31" s="1"/>
      <c r="L31" s="1"/>
      <c r="M31" s="1"/>
      <c r="N31" s="1"/>
      <c r="O31" s="1"/>
      <c r="P31" s="1"/>
    </row>
    <row r="32" spans="1:16" x14ac:dyDescent="0.25">
      <c r="B32" s="1"/>
      <c r="C32" s="1"/>
      <c r="D32" s="1"/>
      <c r="E32" s="1"/>
      <c r="F32" s="1"/>
      <c r="G32" s="1"/>
      <c r="H32" s="1"/>
      <c r="I32" s="1"/>
      <c r="J32" s="1"/>
      <c r="K32" s="1"/>
      <c r="L32" s="1"/>
      <c r="M32" s="1"/>
      <c r="N32" s="1"/>
      <c r="O32" s="1"/>
      <c r="P32" s="1"/>
    </row>
    <row r="33" spans="2:16" x14ac:dyDescent="0.25">
      <c r="B33" s="1"/>
      <c r="C33" s="1"/>
      <c r="D33" s="1"/>
      <c r="E33" s="1"/>
      <c r="F33" s="1"/>
      <c r="G33" s="1"/>
      <c r="H33" s="1"/>
      <c r="I33" s="1"/>
      <c r="J33" s="1"/>
      <c r="K33" s="1"/>
      <c r="L33" s="1"/>
      <c r="M33" s="1"/>
      <c r="N33" s="1"/>
      <c r="O33" s="1"/>
      <c r="P33" s="1"/>
    </row>
    <row r="34" spans="2:16" x14ac:dyDescent="0.25">
      <c r="B34" s="1"/>
      <c r="C34" s="1"/>
      <c r="D34" s="1"/>
      <c r="E34" s="1"/>
      <c r="F34" s="1"/>
      <c r="G34" s="1"/>
      <c r="H34" s="1"/>
      <c r="I34" s="1"/>
      <c r="J34" s="1"/>
      <c r="K34" s="1"/>
      <c r="L34" s="1"/>
      <c r="M34" s="1"/>
      <c r="N34" s="1"/>
      <c r="O34" s="1"/>
      <c r="P34" s="1"/>
    </row>
    <row r="35" spans="2:16" x14ac:dyDescent="0.25">
      <c r="B35" s="1"/>
      <c r="C35" s="1"/>
      <c r="D35" s="1"/>
      <c r="E35" s="1"/>
      <c r="F35" s="1"/>
      <c r="G35" s="1"/>
      <c r="H35" s="1"/>
      <c r="I35" s="1"/>
      <c r="J35" s="1"/>
      <c r="K35" s="1"/>
      <c r="L35" s="1"/>
      <c r="M35" s="1"/>
      <c r="N35" s="1"/>
      <c r="O35" s="1"/>
      <c r="P35" s="1"/>
    </row>
    <row r="36" spans="2:16" x14ac:dyDescent="0.25">
      <c r="B36" s="1"/>
      <c r="C36" s="1"/>
      <c r="D36" s="1"/>
      <c r="E36" s="1"/>
      <c r="F36" s="1"/>
      <c r="G36" s="1"/>
      <c r="H36" s="1"/>
      <c r="I36" s="1"/>
      <c r="J36" s="1"/>
      <c r="K36" s="1"/>
      <c r="L36" s="1"/>
      <c r="M36" s="1"/>
      <c r="N36" s="1"/>
      <c r="O36" s="1"/>
      <c r="P36" s="1"/>
    </row>
    <row r="37" spans="2:16" x14ac:dyDescent="0.25">
      <c r="B37" s="1"/>
      <c r="C37" s="1"/>
      <c r="D37" s="1"/>
      <c r="E37" s="1"/>
      <c r="F37" s="1"/>
      <c r="G37" s="1"/>
      <c r="H37" s="1"/>
      <c r="I37" s="1"/>
      <c r="J37" s="1"/>
      <c r="K37" s="1"/>
      <c r="L37" s="1"/>
      <c r="M37" s="1"/>
      <c r="N37" s="1"/>
      <c r="O37" s="1"/>
      <c r="P37" s="1"/>
    </row>
    <row r="38" spans="2:16" x14ac:dyDescent="0.25">
      <c r="B38" s="1"/>
      <c r="C38" s="1"/>
      <c r="D38" s="1"/>
      <c r="E38" s="1"/>
      <c r="F38" s="1"/>
      <c r="G38" s="1"/>
      <c r="H38" s="1"/>
      <c r="I38" s="1"/>
      <c r="J38" s="1"/>
      <c r="K38" s="1"/>
      <c r="L38" s="1"/>
      <c r="M38" s="1"/>
      <c r="N38" s="1"/>
      <c r="O38" s="1"/>
      <c r="P38" s="1"/>
    </row>
    <row r="39" spans="2:16" x14ac:dyDescent="0.25">
      <c r="B39" s="1"/>
      <c r="C39" s="1"/>
      <c r="D39" s="1"/>
      <c r="E39" s="1"/>
      <c r="F39" s="1"/>
      <c r="G39" s="1"/>
      <c r="H39" s="1"/>
      <c r="I39" s="1"/>
      <c r="J39" s="1"/>
      <c r="K39" s="1"/>
      <c r="L39" s="1"/>
      <c r="M39" s="1"/>
      <c r="N39" s="1"/>
      <c r="O39" s="1"/>
      <c r="P39" s="1"/>
    </row>
    <row r="40" spans="2:16" x14ac:dyDescent="0.25">
      <c r="B40" s="1"/>
      <c r="C40" s="1"/>
      <c r="D40" s="1"/>
      <c r="E40" s="1"/>
      <c r="F40" s="1"/>
      <c r="G40" s="1"/>
      <c r="H40" s="1"/>
      <c r="I40" s="1"/>
      <c r="J40" s="1"/>
      <c r="K40" s="1"/>
      <c r="L40" s="1"/>
      <c r="M40" s="1"/>
      <c r="N40" s="1"/>
      <c r="O40" s="1"/>
      <c r="P40" s="1"/>
    </row>
    <row r="41" spans="2:16" x14ac:dyDescent="0.25">
      <c r="B41" s="1"/>
      <c r="C41" s="1"/>
      <c r="D41" s="1"/>
      <c r="E41" s="1"/>
      <c r="F41" s="1"/>
      <c r="G41" s="1"/>
      <c r="H41" s="1"/>
      <c r="I41" s="1"/>
      <c r="J41" s="1"/>
      <c r="K41" s="1"/>
      <c r="L41" s="1"/>
      <c r="M41" s="1"/>
      <c r="N41" s="1"/>
      <c r="O41" s="1"/>
      <c r="P41" s="1"/>
    </row>
    <row r="42" spans="2:16" x14ac:dyDescent="0.25">
      <c r="B42" s="1"/>
      <c r="C42" s="1"/>
      <c r="D42" s="1"/>
      <c r="E42" s="1"/>
      <c r="F42" s="1"/>
      <c r="G42" s="1"/>
      <c r="H42" s="1"/>
      <c r="I42" s="1"/>
      <c r="J42" s="1"/>
      <c r="K42" s="1"/>
      <c r="L42" s="1"/>
      <c r="M42" s="1"/>
      <c r="N42" s="1"/>
      <c r="O42" s="1"/>
      <c r="P42" s="1"/>
    </row>
    <row r="43" spans="2:16" x14ac:dyDescent="0.25">
      <c r="B43" s="1"/>
      <c r="C43" s="1"/>
      <c r="D43" s="1"/>
      <c r="E43" s="1"/>
      <c r="F43" s="1"/>
      <c r="G43" s="1"/>
      <c r="H43" s="1"/>
      <c r="I43" s="1"/>
      <c r="J43" s="1"/>
      <c r="K43" s="1"/>
      <c r="L43" s="1"/>
      <c r="M43" s="1"/>
      <c r="N43" s="1"/>
      <c r="O43" s="1"/>
      <c r="P43" s="1"/>
    </row>
    <row r="44" spans="2:16" x14ac:dyDescent="0.25">
      <c r="B44" s="1"/>
      <c r="C44" s="1"/>
      <c r="D44" s="1"/>
      <c r="E44" s="1"/>
      <c r="F44" s="1"/>
      <c r="G44" s="1"/>
      <c r="H44" s="1"/>
      <c r="I44" s="1"/>
      <c r="J44" s="1"/>
      <c r="K44" s="1"/>
      <c r="L44" s="1"/>
      <c r="M44" s="1"/>
      <c r="N44" s="1"/>
      <c r="O44" s="1"/>
      <c r="P44" s="1"/>
    </row>
    <row r="45" spans="2:16" x14ac:dyDescent="0.25">
      <c r="B45" s="1"/>
      <c r="C45" s="1"/>
      <c r="D45" s="1"/>
      <c r="E45" s="1"/>
      <c r="F45" s="1"/>
      <c r="G45" s="1"/>
      <c r="H45" s="1"/>
      <c r="I45" s="1"/>
      <c r="J45" s="1"/>
      <c r="K45" s="1"/>
      <c r="L45" s="1"/>
      <c r="M45" s="1"/>
      <c r="N45" s="1"/>
      <c r="O45" s="1"/>
      <c r="P45" s="1"/>
    </row>
    <row r="46" spans="2:16" x14ac:dyDescent="0.25">
      <c r="B46" s="1"/>
      <c r="C46" s="1"/>
      <c r="D46" s="1"/>
      <c r="E46" s="1"/>
      <c r="F46" s="1"/>
      <c r="G46" s="1"/>
      <c r="H46" s="1"/>
      <c r="I46" s="1"/>
      <c r="J46" s="1"/>
      <c r="K46" s="1"/>
      <c r="L46" s="1"/>
      <c r="M46" s="1"/>
      <c r="N46" s="1"/>
      <c r="O46" s="1"/>
      <c r="P46" s="1"/>
    </row>
    <row r="47" spans="2:16" x14ac:dyDescent="0.25">
      <c r="B47" s="1"/>
      <c r="C47" s="1"/>
      <c r="D47" s="1"/>
      <c r="E47" s="1"/>
      <c r="F47" s="1"/>
      <c r="G47" s="1"/>
      <c r="H47" s="1"/>
      <c r="I47" s="1"/>
      <c r="J47" s="1"/>
      <c r="K47" s="1"/>
      <c r="L47" s="1"/>
      <c r="M47" s="1"/>
      <c r="N47" s="1"/>
      <c r="O47" s="1"/>
      <c r="P47" s="1"/>
    </row>
    <row r="48" spans="2:16" x14ac:dyDescent="0.25">
      <c r="B48" s="1"/>
      <c r="C48" s="1"/>
      <c r="D48" s="1"/>
      <c r="E48" s="1"/>
      <c r="F48" s="1"/>
      <c r="G48" s="1"/>
      <c r="H48" s="1"/>
      <c r="I48" s="1"/>
      <c r="J48" s="1"/>
      <c r="K48" s="1"/>
      <c r="L48" s="1"/>
      <c r="M48" s="1"/>
      <c r="N48" s="1"/>
      <c r="O48" s="1"/>
      <c r="P48" s="1"/>
    </row>
    <row r="49" spans="2:16" x14ac:dyDescent="0.25">
      <c r="B49" s="1"/>
      <c r="C49" s="1"/>
      <c r="D49" s="1"/>
      <c r="E49" s="1"/>
      <c r="F49" s="1"/>
      <c r="G49" s="1"/>
      <c r="H49" s="1"/>
      <c r="I49" s="1"/>
      <c r="J49" s="1"/>
      <c r="K49" s="1"/>
      <c r="L49" s="1"/>
      <c r="M49" s="1"/>
      <c r="N49" s="1"/>
      <c r="O49" s="1"/>
      <c r="P49" s="1"/>
    </row>
    <row r="50" spans="2:16" x14ac:dyDescent="0.25">
      <c r="B50" s="1"/>
      <c r="C50" s="1"/>
      <c r="D50" s="1"/>
      <c r="E50" s="1"/>
      <c r="F50" s="1"/>
      <c r="G50" s="1"/>
      <c r="H50" s="1"/>
      <c r="I50" s="1"/>
      <c r="J50" s="1"/>
      <c r="K50" s="1"/>
      <c r="L50" s="1"/>
      <c r="M50" s="1"/>
      <c r="N50" s="1"/>
      <c r="O50" s="1"/>
      <c r="P50" s="1"/>
    </row>
    <row r="51" spans="2:16" x14ac:dyDescent="0.25">
      <c r="B51" s="1"/>
      <c r="C51" s="1"/>
      <c r="D51" s="1"/>
      <c r="E51" s="1"/>
      <c r="F51" s="1"/>
      <c r="G51" s="1"/>
      <c r="H51" s="1"/>
      <c r="I51" s="1"/>
      <c r="J51" s="1"/>
      <c r="K51" s="1"/>
      <c r="L51" s="1"/>
      <c r="M51" s="1"/>
      <c r="N51" s="1"/>
      <c r="O51" s="1"/>
      <c r="P51" s="1"/>
    </row>
    <row r="52" spans="2:16" x14ac:dyDescent="0.25">
      <c r="B52" s="1"/>
      <c r="C52" s="1"/>
      <c r="D52" s="1"/>
      <c r="E52" s="1"/>
      <c r="F52" s="1"/>
      <c r="G52" s="1"/>
      <c r="H52" s="1"/>
      <c r="I52" s="1"/>
      <c r="J52" s="1"/>
      <c r="K52" s="1"/>
      <c r="L52" s="1"/>
      <c r="M52" s="1"/>
      <c r="N52" s="1"/>
      <c r="O52" s="1"/>
      <c r="P52" s="1"/>
    </row>
    <row r="53" spans="2:16" x14ac:dyDescent="0.25">
      <c r="B53" s="1"/>
      <c r="D53" s="1"/>
      <c r="E53" s="1"/>
      <c r="F53" s="1"/>
      <c r="G53" s="1"/>
      <c r="H53" s="1"/>
      <c r="I53" s="1"/>
      <c r="J53" s="1"/>
      <c r="K53" s="1"/>
      <c r="L53" s="1"/>
      <c r="M53" s="1"/>
      <c r="N53" s="1"/>
      <c r="O53" s="1"/>
      <c r="P53" s="1"/>
    </row>
  </sheetData>
  <mergeCells count="48">
    <mergeCell ref="B3:B4"/>
    <mergeCell ref="F3:H3"/>
    <mergeCell ref="E5:E7"/>
    <mergeCell ref="F5:F7"/>
    <mergeCell ref="G5:G7"/>
    <mergeCell ref="H5:H7"/>
    <mergeCell ref="L8:L9"/>
    <mergeCell ref="P17:P18"/>
    <mergeCell ref="O17:O18"/>
    <mergeCell ref="N17:N18"/>
    <mergeCell ref="M17:M18"/>
    <mergeCell ref="L17:L18"/>
    <mergeCell ref="P15:P16"/>
    <mergeCell ref="O15:O16"/>
    <mergeCell ref="M15:M16"/>
    <mergeCell ref="L15:L16"/>
    <mergeCell ref="O8:O9"/>
    <mergeCell ref="P8:P9"/>
    <mergeCell ref="N15:N16"/>
    <mergeCell ref="M8:M9"/>
    <mergeCell ref="N8:N9"/>
    <mergeCell ref="A1:D1"/>
    <mergeCell ref="L1:P1"/>
    <mergeCell ref="B2:P2"/>
    <mergeCell ref="B5:B7"/>
    <mergeCell ref="A5:A7"/>
    <mergeCell ref="D5:D7"/>
    <mergeCell ref="I5:I7"/>
    <mergeCell ref="L5:L7"/>
    <mergeCell ref="M5:M7"/>
    <mergeCell ref="N5:N7"/>
    <mergeCell ref="O5:O7"/>
    <mergeCell ref="P5:P7"/>
    <mergeCell ref="I3:I4"/>
    <mergeCell ref="E3:E4"/>
    <mergeCell ref="D3:D4"/>
    <mergeCell ref="C3:C4"/>
    <mergeCell ref="B20:B23"/>
    <mergeCell ref="B8:B14"/>
    <mergeCell ref="A17:A18"/>
    <mergeCell ref="B17:B18"/>
    <mergeCell ref="C17:C18"/>
    <mergeCell ref="A15:A16"/>
    <mergeCell ref="B15:B16"/>
    <mergeCell ref="C15:C16"/>
    <mergeCell ref="A8:A14"/>
    <mergeCell ref="C10:C12"/>
    <mergeCell ref="C8:C9"/>
  </mergeCells>
  <dataValidations count="2">
    <dataValidation type="list" allowBlank="1" showInputMessage="1" showErrorMessage="1" sqref="E5">
      <formula1>#REF!</formula1>
    </dataValidation>
    <dataValidation type="list" allowBlank="1" showInputMessage="1" showErrorMessage="1" sqref="E8:E18">
      <formula1>#REF!</formula1>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43</vt:i4>
      </vt:variant>
    </vt:vector>
  </HeadingPairs>
  <TitlesOfParts>
    <vt:vector size="100" baseType="lpstr">
      <vt:lpstr>Ab CZ</vt:lpstr>
      <vt:lpstr>Ab EZ</vt:lpstr>
      <vt:lpstr>AB WZ</vt:lpstr>
      <vt:lpstr>Aqua CL Ab</vt:lpstr>
      <vt:lpstr>Aqua CL Bi</vt:lpstr>
      <vt:lpstr>Aqua CL Eels</vt:lpstr>
      <vt:lpstr>Aqua CL Offshore</vt:lpstr>
      <vt:lpstr>Aqua CL Other</vt:lpstr>
      <vt:lpstr>Aqua OS Ab</vt:lpstr>
      <vt:lpstr>Aqua PL Eels</vt:lpstr>
      <vt:lpstr>Aqua PL Indoor</vt:lpstr>
      <vt:lpstr>Aqua PL Marine</vt:lpstr>
      <vt:lpstr>Aqua PL Orn</vt:lpstr>
      <vt:lpstr>Aqua PL Other</vt:lpstr>
      <vt:lpstr>Aqua PL Sal</vt:lpstr>
      <vt:lpstr>Aqua PL Tourism</vt:lpstr>
      <vt:lpstr>Aqua PL Warm</vt:lpstr>
      <vt:lpstr>Aqua PL Yab Multi</vt:lpstr>
      <vt:lpstr>Aqua PL Yab</vt:lpstr>
      <vt:lpstr>Bait Gen</vt:lpstr>
      <vt:lpstr>Bait Gipps</vt:lpstr>
      <vt:lpstr>Bait L Tyers</vt:lpstr>
      <vt:lpstr>Bait Mall</vt:lpstr>
      <vt:lpstr>Bait PPB Mussel</vt:lpstr>
      <vt:lpstr>Bait Snowy</vt:lpstr>
      <vt:lpstr>Bait Syden</vt:lpstr>
      <vt:lpstr>Corn Inlet</vt:lpstr>
      <vt:lpstr>Eels</vt:lpstr>
      <vt:lpstr>Fish Rec Ab</vt:lpstr>
      <vt:lpstr>Fish Rec Scall</vt:lpstr>
      <vt:lpstr>Giant Crab</vt:lpstr>
      <vt:lpstr>Gipp Lakes Mussel Dive</vt:lpstr>
      <vt:lpstr>Gipp Lakes</vt:lpstr>
      <vt:lpstr>Ocean</vt:lpstr>
      <vt:lpstr>Purse S Ocean</vt:lpstr>
      <vt:lpstr>Purse S PPB</vt:lpstr>
      <vt:lpstr>RL EZ</vt:lpstr>
      <vt:lpstr>RL WZ</vt:lpstr>
      <vt:lpstr>Scall PPB</vt:lpstr>
      <vt:lpstr>Scall</vt:lpstr>
      <vt:lpstr>Trawl</vt:lpstr>
      <vt:lpstr>WP PPB</vt:lpstr>
      <vt:lpstr>Wrasse</vt:lpstr>
      <vt:lpstr>PL Marine</vt:lpstr>
      <vt:lpstr>PL Yabbies</vt:lpstr>
      <vt:lpstr>PL Warmwater Finfish</vt:lpstr>
      <vt:lpstr>PL Tourism</vt:lpstr>
      <vt:lpstr>PL Salmonids</vt:lpstr>
      <vt:lpstr>PL Other</vt:lpstr>
      <vt:lpstr>PL Ornamentals</vt:lpstr>
      <vt:lpstr>PL Indoor Int</vt:lpstr>
      <vt:lpstr>PL Eels</vt:lpstr>
      <vt:lpstr>Onshore Abalone</vt:lpstr>
      <vt:lpstr>CL Other</vt:lpstr>
      <vt:lpstr>CL Eels</vt:lpstr>
      <vt:lpstr>CL Bivalve</vt:lpstr>
      <vt:lpstr>CL Abalone</vt:lpstr>
      <vt:lpstr>'Ab EZ'!OLE_LINK1</vt:lpstr>
      <vt:lpstr>'Gipp Lakes'!Print_Area</vt:lpstr>
      <vt:lpstr>'Ab EZ'!Print_Titles</vt:lpstr>
      <vt:lpstr>'AB WZ'!Print_Titles</vt:lpstr>
      <vt:lpstr>'Aqua CL Ab'!Print_Titles</vt:lpstr>
      <vt:lpstr>'Aqua CL Bi'!Print_Titles</vt:lpstr>
      <vt:lpstr>'Aqua CL Eels'!Print_Titles</vt:lpstr>
      <vt:lpstr>'Aqua CL Offshore'!Print_Titles</vt:lpstr>
      <vt:lpstr>'Aqua CL Other'!Print_Titles</vt:lpstr>
      <vt:lpstr>'Aqua OS Ab'!Print_Titles</vt:lpstr>
      <vt:lpstr>'Aqua PL Eels'!Print_Titles</vt:lpstr>
      <vt:lpstr>'Aqua PL Indoor'!Print_Titles</vt:lpstr>
      <vt:lpstr>'Aqua PL Marine'!Print_Titles</vt:lpstr>
      <vt:lpstr>'Aqua PL Orn'!Print_Titles</vt:lpstr>
      <vt:lpstr>'Aqua PL Other'!Print_Titles</vt:lpstr>
      <vt:lpstr>'Aqua PL Sal'!Print_Titles</vt:lpstr>
      <vt:lpstr>'Aqua PL Tourism'!Print_Titles</vt:lpstr>
      <vt:lpstr>'Aqua PL Warm'!Print_Titles</vt:lpstr>
      <vt:lpstr>'Aqua PL Yab'!Print_Titles</vt:lpstr>
      <vt:lpstr>'Bait Gen'!Print_Titles</vt:lpstr>
      <vt:lpstr>'Bait Gipps'!Print_Titles</vt:lpstr>
      <vt:lpstr>'Bait L Tyers'!Print_Titles</vt:lpstr>
      <vt:lpstr>'Bait Mall'!Print_Titles</vt:lpstr>
      <vt:lpstr>'Bait PPB Mussel'!Print_Titles</vt:lpstr>
      <vt:lpstr>'Bait Snowy'!Print_Titles</vt:lpstr>
      <vt:lpstr>'Bait Syden'!Print_Titles</vt:lpstr>
      <vt:lpstr>'Corn Inlet'!Print_Titles</vt:lpstr>
      <vt:lpstr>Eels!Print_Titles</vt:lpstr>
      <vt:lpstr>'Fish Rec Ab'!Print_Titles</vt:lpstr>
      <vt:lpstr>'Fish Rec Scall'!Print_Titles</vt:lpstr>
      <vt:lpstr>'Giant Crab'!Print_Titles</vt:lpstr>
      <vt:lpstr>'Gipp Lakes'!Print_Titles</vt:lpstr>
      <vt:lpstr>'Gipp Lakes Mussel Dive'!Print_Titles</vt:lpstr>
      <vt:lpstr>Ocean!Print_Titles</vt:lpstr>
      <vt:lpstr>'Purse S Ocean'!Print_Titles</vt:lpstr>
      <vt:lpstr>'Purse S PPB'!Print_Titles</vt:lpstr>
      <vt:lpstr>'RL EZ'!Print_Titles</vt:lpstr>
      <vt:lpstr>'RL WZ'!Print_Titles</vt:lpstr>
      <vt:lpstr>Scall!Print_Titles</vt:lpstr>
      <vt:lpstr>Trawl!Print_Titles</vt:lpstr>
      <vt:lpstr>'WP PPB'!Print_Titles</vt:lpstr>
      <vt:lpstr>Wrasse!Print_Titles</vt:lpstr>
      <vt:lpstr>Purse_Seine__Ocean__Fishery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Myroniuk</dc:creator>
  <cp:lastModifiedBy>Megan Njoroge</cp:lastModifiedBy>
  <cp:lastPrinted>2015-08-19T00:17:25Z</cp:lastPrinted>
  <dcterms:created xsi:type="dcterms:W3CDTF">2014-04-23T22:57:44Z</dcterms:created>
  <dcterms:modified xsi:type="dcterms:W3CDTF">2015-08-19T00:18:30Z</dcterms:modified>
</cp:coreProperties>
</file>